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0" windowWidth="15480" windowHeight="8010"/>
  </bookViews>
  <sheets>
    <sheet name="2022г." sheetId="4" r:id="rId1"/>
    <sheet name="раздел2" sheetId="5" r:id="rId2"/>
    <sheet name="раздел 3" sheetId="6" r:id="rId3"/>
  </sheets>
  <definedNames>
    <definedName name="_xlnm.Print_Area" localSheetId="0">'2022г.'!$A$1:$Z$27</definedName>
    <definedName name="_xlnm.Print_Area" localSheetId="2">'раздел 3'!$A$2:$P$19</definedName>
    <definedName name="_xlnm.Print_Area" localSheetId="1">раздел2!$A$1:$V$61</definedName>
  </definedNames>
  <calcPr calcId="124519"/>
</workbook>
</file>

<file path=xl/calcChain.xml><?xml version="1.0" encoding="utf-8"?>
<calcChain xmlns="http://schemas.openxmlformats.org/spreadsheetml/2006/main">
  <c r="F58" i="5"/>
  <c r="G58"/>
  <c r="E58"/>
  <c r="G51"/>
  <c r="F51"/>
  <c r="E51"/>
  <c r="G57"/>
  <c r="E57"/>
  <c r="G42"/>
  <c r="E42"/>
  <c r="K25" i="4"/>
</calcChain>
</file>

<file path=xl/sharedStrings.xml><?xml version="1.0" encoding="utf-8"?>
<sst xmlns="http://schemas.openxmlformats.org/spreadsheetml/2006/main" count="345" uniqueCount="158">
  <si>
    <t xml:space="preserve">муниципального имущества Октябрьского сельского муниципального образования </t>
  </si>
  <si>
    <t>№</t>
  </si>
  <si>
    <t>Наименование имущества</t>
  </si>
  <si>
    <t>Адрес (местоположения) имущества</t>
  </si>
  <si>
    <t>Кадастровый номер мун.имущества</t>
  </si>
  <si>
    <t>Площадь протяженность имущества</t>
  </si>
  <si>
    <t>Кадастровая стоимость недвижимого имущества</t>
  </si>
  <si>
    <t>Дата возникновения и прекращения прав мун.собственности на имущество</t>
  </si>
  <si>
    <t>Реквизиты документов-оснований возникновения(прекращения)прав мун.собственности на имущество</t>
  </si>
  <si>
    <t>Правообладатель муниципального имущества</t>
  </si>
  <si>
    <t>Сведения об установленных ограничениях(обременениях)с указанием основания и даты из возникновения и прекращения</t>
  </si>
  <si>
    <t>Раздел 1. Недвижимое имущество. Нежилые помещения (здания и сооружения)</t>
  </si>
  <si>
    <t>Октябрьское СМО РК</t>
  </si>
  <si>
    <t>Ограничений (обременений)нет</t>
  </si>
  <si>
    <t>Сведения отсутствуют</t>
  </si>
  <si>
    <t>Здание СДК</t>
  </si>
  <si>
    <t>Республика КалмыкияПриютненский р-он,п.Октябрьский</t>
  </si>
  <si>
    <t>Административное здание СМО</t>
  </si>
  <si>
    <t>Газификация административного здания СМО</t>
  </si>
  <si>
    <t>59,31 кв.м</t>
  </si>
  <si>
    <t>631 кв.м</t>
  </si>
  <si>
    <t>2007г.</t>
  </si>
  <si>
    <t>Договор купли продажи б/нот 25.09.2007г.</t>
  </si>
  <si>
    <t>Колодцы шахтные</t>
  </si>
  <si>
    <t>На территории Октябрьского СМО</t>
  </si>
  <si>
    <t>Артскважина</t>
  </si>
  <si>
    <t>Тротуары</t>
  </si>
  <si>
    <t>1966г.</t>
  </si>
  <si>
    <t>1960г.</t>
  </si>
  <si>
    <t>1955г.</t>
  </si>
  <si>
    <t>Плотина</t>
  </si>
  <si>
    <t>794м</t>
  </si>
  <si>
    <t>1950г.</t>
  </si>
  <si>
    <t>Акт приема передачи</t>
  </si>
  <si>
    <t>Раздел 2 .Движимое имущество</t>
  </si>
  <si>
    <t>Октябрьского сельского муниципального образования</t>
  </si>
  <si>
    <t>Республики Калмыкия</t>
  </si>
  <si>
    <t>Картридж HPQ2612A</t>
  </si>
  <si>
    <t>п.Октябрьский,ул.Первомайская14(Административное здание СМО)</t>
  </si>
  <si>
    <t>2008г.</t>
  </si>
  <si>
    <t>счет 2008г.</t>
  </si>
  <si>
    <t>Сканер HP G2410</t>
  </si>
  <si>
    <t>Принтер НР Las4erjet 1020</t>
  </si>
  <si>
    <t>Кабель USB-</t>
  </si>
  <si>
    <t>Системный блок Санрайз</t>
  </si>
  <si>
    <t>2009г.</t>
  </si>
  <si>
    <t>счет  за авгут2009г.</t>
  </si>
  <si>
    <t>Принтер Xerox3117</t>
  </si>
  <si>
    <t>счет  за ноябрь2009г.</t>
  </si>
  <si>
    <t>Принтер ЕС-1000</t>
  </si>
  <si>
    <t>Монитор Самсунг</t>
  </si>
  <si>
    <t>2002г.</t>
  </si>
  <si>
    <t>Процессор Р-111-1200</t>
  </si>
  <si>
    <t>Факс модем ZyXEL U-336E</t>
  </si>
  <si>
    <t>ИБП АПС Back UPS C5</t>
  </si>
  <si>
    <t>Компьютер NEDS DEPO(2шт)</t>
  </si>
  <si>
    <t>2005г.</t>
  </si>
  <si>
    <t>Сейф металлический (3шт)</t>
  </si>
  <si>
    <t>2000г.</t>
  </si>
  <si>
    <t xml:space="preserve">Сейф металлический несгораемый </t>
  </si>
  <si>
    <t>Телефон Панасоник (стационарный)</t>
  </si>
  <si>
    <t>Кабины для голосования(2шт)</t>
  </si>
  <si>
    <t>Стационарная урна для голосования</t>
  </si>
  <si>
    <t>Информационный стенд</t>
  </si>
  <si>
    <t>Персональный компьютер в сборе</t>
  </si>
  <si>
    <t>2018г.</t>
  </si>
  <si>
    <t>Системный блок City Line a3502</t>
  </si>
  <si>
    <t>Счет №975 от 15.09.2018г.</t>
  </si>
  <si>
    <t xml:space="preserve">Видеокарта PCI-E Palit GeForce GTX 1060DUAL 3G 3072MB 192bit GDDRS </t>
  </si>
  <si>
    <t>Счет№ Е-00089167 от 27.03.2019г.</t>
  </si>
  <si>
    <t>Счет №1от 08.02.2018г.</t>
  </si>
  <si>
    <t>Системный блок City Line Office i3627 WIOPr</t>
  </si>
  <si>
    <t>2019г.</t>
  </si>
  <si>
    <t>Счет№ 437от 17.05.2019г.</t>
  </si>
  <si>
    <t>Принтер МФУ Kyccera Ecosys M2235dn</t>
  </si>
  <si>
    <t>Счет№ 1775 от 23.08.2019г.</t>
  </si>
  <si>
    <t>Ноутбук Aspire3 acer</t>
  </si>
  <si>
    <t>Принтер I-SENSYS MF4410</t>
  </si>
  <si>
    <t>приобретен по счету</t>
  </si>
  <si>
    <t>Ноутбук Acer F315-22-64JS 15.6</t>
  </si>
  <si>
    <t>Счет№ 1280 от 24.09.2019г.</t>
  </si>
  <si>
    <t>Счетчик 100-А трехфазный</t>
  </si>
  <si>
    <t>Счетчик 5-50А трехфазный</t>
  </si>
  <si>
    <t>Счетчик 10-40А в сборе однофазный</t>
  </si>
  <si>
    <t>Огнетушитель ОП-4</t>
  </si>
  <si>
    <t>Огнетушитель ОУ-1</t>
  </si>
  <si>
    <t>Автобус ПАЗ-672</t>
  </si>
  <si>
    <t>1984г.</t>
  </si>
  <si>
    <t>ГАЗ-66 Вахта</t>
  </si>
  <si>
    <t>1991г.</t>
  </si>
  <si>
    <t>Пожарная машина ГАЗ-53 АУ-4 09-75КЦН</t>
  </si>
  <si>
    <t>1988г.</t>
  </si>
  <si>
    <t>Автоводовоз</t>
  </si>
  <si>
    <t>1990г.</t>
  </si>
  <si>
    <t>Автобус ПАЗ гос.№А452АП08</t>
  </si>
  <si>
    <t>1997г.</t>
  </si>
  <si>
    <t>Договор купли продажи б/нот 05.09.2007г.</t>
  </si>
  <si>
    <t xml:space="preserve">Автомашина ВАЗ 21101 </t>
  </si>
  <si>
    <t>Автомашина НИВА</t>
  </si>
  <si>
    <t>ВСЕГО по разделу 1</t>
  </si>
  <si>
    <t>ВСЕГО по разделу 2</t>
  </si>
  <si>
    <t>ВСЕГО по СМО</t>
  </si>
  <si>
    <t xml:space="preserve">                                                                                РЕЕСТР </t>
  </si>
  <si>
    <t>Качели двухместные</t>
  </si>
  <si>
    <t>2020г.</t>
  </si>
  <si>
    <t>Карусель</t>
  </si>
  <si>
    <t>Качели одинарные широкие</t>
  </si>
  <si>
    <t>Песочница с крышкой</t>
  </si>
  <si>
    <t>Качалка</t>
  </si>
  <si>
    <t>Гимнастический комплекс</t>
  </si>
  <si>
    <t>Детский игровой комплекс</t>
  </si>
  <si>
    <t>Детский комплекс "Горка"</t>
  </si>
  <si>
    <t>Детский игровой комплект "Ералаш"</t>
  </si>
  <si>
    <t xml:space="preserve">                                               Республики Калмыкия на 01.01.2022г.</t>
  </si>
  <si>
    <t>Ларь KRAET BD (W)-102QX</t>
  </si>
  <si>
    <t>2021г.</t>
  </si>
  <si>
    <t>Пожарноая автоцистерна</t>
  </si>
  <si>
    <t>Газопровод внутрипоселковый низкого давления  в п.Октябрьский Приютненского р-на Республики Калмыкия</t>
  </si>
  <si>
    <t>4761,1м</t>
  </si>
  <si>
    <t>2010г.</t>
  </si>
  <si>
    <t>Акт приема передачи от 07.09.21г.</t>
  </si>
  <si>
    <t>Начисленная амортизация</t>
  </si>
  <si>
    <t>08:07:000000:216</t>
  </si>
  <si>
    <t>Разрешение на ввод объекта в эксплуатацию №71 от 25.10.2010г.</t>
  </si>
  <si>
    <t>Счет-фактура</t>
  </si>
  <si>
    <t>Акт приема передачи 2002г.</t>
  </si>
  <si>
    <t>Счет №101 от 13.11.2020г</t>
  </si>
  <si>
    <t>Счет №75 от22.09.2020г</t>
  </si>
  <si>
    <t>Счет№80 от02.02. 2021г.</t>
  </si>
  <si>
    <t>Акт приема передачи 31.12.2007г.</t>
  </si>
  <si>
    <t>Балансовая стоимость</t>
  </si>
  <si>
    <t>Остаточная стоимость</t>
  </si>
  <si>
    <t>Раздел 3. Юридические лица (в которых муниципальное образование является учредителем)</t>
  </si>
  <si>
    <t>Наименование юридического лица Организационно-правовая форма юридического лица</t>
  </si>
  <si>
    <t>Адрес местонахождение</t>
  </si>
  <si>
    <t>ОГРН  , дата государственной регистрации</t>
  </si>
  <si>
    <t>Реквизиты документа, являющегося основанием для  создания юридического лица</t>
  </si>
  <si>
    <t>Размер уставного фонда (для муниципальных  унитарных предприятий), руб.</t>
  </si>
  <si>
    <t>Балансовая/остаточная стоимость недвижимого имущества, руб.</t>
  </si>
  <si>
    <t>Балансовая/ остаточная стоимость движимого имущества, руб.</t>
  </si>
  <si>
    <t>Среднесписочная численность работников (для муниципальных предприятий   и муниципальных учреждений), чел.</t>
  </si>
  <si>
    <t>ВСЕГО по разделу 3</t>
  </si>
  <si>
    <t>ИТОГО по СМО</t>
  </si>
  <si>
    <t xml:space="preserve">                   </t>
  </si>
  <si>
    <t>Износ</t>
  </si>
  <si>
    <t>Дата возникновения и прекращения права муниципальной собственности</t>
  </si>
  <si>
    <t>Реквизиты документов-оснований возникновения (прекращения) права муниципальной собственности на имущество</t>
  </si>
  <si>
    <t>Сведения об установленныхограничениях(обременениях) с указанием основания и даты их возникновения и прекращения</t>
  </si>
  <si>
    <t>Наименование движимого имущества</t>
  </si>
  <si>
    <t>Всего машины и оборудование</t>
  </si>
  <si>
    <t>Всего производственный и хозяйственный инвентарь</t>
  </si>
  <si>
    <t>Всего транспортных средств</t>
  </si>
  <si>
    <t xml:space="preserve">                          Глава Октябрьского СМО РК</t>
  </si>
  <si>
    <t>В.О.Убушиев</t>
  </si>
  <si>
    <t>Т.В.Гордеева</t>
  </si>
  <si>
    <t xml:space="preserve">     Ведущий специалист- старший бухгалтер</t>
  </si>
  <si>
    <t>от "20" апреля 2022г.№ 13</t>
  </si>
  <si>
    <t>Приложение №1 к решению Собрания депутатов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</si>
</sst>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b/>
      <sz val="26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9.5"/>
      <color theme="1"/>
      <name val="Times New Roman"/>
      <family val="1"/>
      <charset val="204"/>
    </font>
    <font>
      <b/>
      <sz val="9.5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23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/>
    <xf numFmtId="0" fontId="4" fillId="0" borderId="0" xfId="0" applyFont="1"/>
    <xf numFmtId="0" fontId="8" fillId="0" borderId="0" xfId="0" applyFont="1"/>
    <xf numFmtId="0" fontId="6" fillId="0" borderId="0" xfId="0" applyFont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2" fontId="4" fillId="0" borderId="1" xfId="0" applyNumberFormat="1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2" fillId="0" borderId="1" xfId="0" applyNumberFormat="1" applyFont="1" applyBorder="1"/>
    <xf numFmtId="2" fontId="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0" fillId="0" borderId="16" xfId="0" applyBorder="1" applyAlignment="1">
      <alignment vertical="top" wrapText="1"/>
    </xf>
    <xf numFmtId="0" fontId="12" fillId="0" borderId="16" xfId="0" applyFont="1" applyBorder="1" applyAlignment="1">
      <alignment wrapText="1"/>
    </xf>
    <xf numFmtId="0" fontId="12" fillId="0" borderId="16" xfId="0" applyFont="1" applyBorder="1" applyAlignment="1">
      <alignment horizontal="center" wrapText="1"/>
    </xf>
    <xf numFmtId="0" fontId="11" fillId="0" borderId="16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0" fontId="11" fillId="0" borderId="13" xfId="0" applyFont="1" applyBorder="1" applyAlignment="1">
      <alignment vertical="top" wrapText="1"/>
    </xf>
    <xf numFmtId="0" fontId="13" fillId="0" borderId="0" xfId="0" applyFont="1"/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center" wrapText="1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0" borderId="6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wrapText="1"/>
    </xf>
    <xf numFmtId="0" fontId="10" fillId="0" borderId="16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right" vertical="top" wrapText="1"/>
    </xf>
    <xf numFmtId="0" fontId="4" fillId="0" borderId="2" xfId="0" applyFont="1" applyBorder="1"/>
    <xf numFmtId="0" fontId="2" fillId="0" borderId="1" xfId="0" applyFont="1" applyBorder="1" applyAlignment="1">
      <alignment horizontal="center"/>
    </xf>
    <xf numFmtId="0" fontId="14" fillId="0" borderId="16" xfId="0" applyFont="1" applyBorder="1" applyAlignment="1">
      <alignment vertical="top" wrapText="1"/>
    </xf>
    <xf numFmtId="0" fontId="14" fillId="0" borderId="16" xfId="0" applyFont="1" applyBorder="1" applyAlignment="1">
      <alignment horizontal="center" vertical="top" wrapText="1"/>
    </xf>
    <xf numFmtId="0" fontId="14" fillId="0" borderId="16" xfId="0" applyFont="1" applyBorder="1" applyAlignment="1">
      <alignment horizontal="left" vertical="top" wrapText="1"/>
    </xf>
    <xf numFmtId="0" fontId="4" fillId="0" borderId="0" xfId="0" applyFont="1" applyAlignment="1">
      <alignment horizontal="left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4" fillId="0" borderId="2" xfId="0" applyFont="1" applyBorder="1" applyAlignment="1">
      <alignment horizontal="center" wrapText="1"/>
    </xf>
    <xf numFmtId="0" fontId="4" fillId="0" borderId="4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9" fillId="0" borderId="2" xfId="0" applyFont="1" applyBorder="1" applyAlignment="1">
      <alignment horizontal="left" wrapText="1"/>
    </xf>
    <xf numFmtId="0" fontId="9" fillId="0" borderId="3" xfId="0" applyFont="1" applyBorder="1" applyAlignment="1">
      <alignment horizontal="left" wrapText="1"/>
    </xf>
    <xf numFmtId="0" fontId="9" fillId="0" borderId="4" xfId="0" applyFont="1" applyBorder="1" applyAlignment="1">
      <alignment horizontal="left" wrapText="1"/>
    </xf>
    <xf numFmtId="0" fontId="4" fillId="0" borderId="5" xfId="0" applyFont="1" applyBorder="1" applyAlignment="1">
      <alignment horizontal="center" wrapText="1"/>
    </xf>
    <xf numFmtId="0" fontId="4" fillId="0" borderId="6" xfId="0" applyFont="1" applyBorder="1" applyAlignment="1">
      <alignment horizontal="center" wrapText="1"/>
    </xf>
    <xf numFmtId="0" fontId="4" fillId="0" borderId="7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19" xfId="0" applyFont="1" applyBorder="1" applyAlignment="1">
      <alignment horizontal="center" wrapText="1"/>
    </xf>
    <xf numFmtId="0" fontId="4" fillId="0" borderId="20" xfId="0" applyFont="1" applyBorder="1" applyAlignment="1">
      <alignment horizontal="center" wrapText="1"/>
    </xf>
    <xf numFmtId="0" fontId="4" fillId="0" borderId="21" xfId="0" applyFont="1" applyBorder="1" applyAlignment="1">
      <alignment horizontal="center" wrapText="1"/>
    </xf>
    <xf numFmtId="0" fontId="4" fillId="0" borderId="22" xfId="0" applyFont="1" applyBorder="1" applyAlignment="1">
      <alignment horizontal="center" wrapText="1"/>
    </xf>
    <xf numFmtId="0" fontId="4" fillId="0" borderId="23" xfId="0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0" fontId="6" fillId="0" borderId="0" xfId="0" applyFont="1" applyAlignment="1"/>
    <xf numFmtId="0" fontId="6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5" xfId="0" applyFont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4" fillId="0" borderId="8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2" fillId="0" borderId="3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5" fillId="0" borderId="2" xfId="0" applyFont="1" applyBorder="1" applyAlignment="1">
      <alignment horizontal="center" wrapText="1"/>
    </xf>
    <xf numFmtId="0" fontId="0" fillId="0" borderId="3" xfId="0" applyBorder="1"/>
    <xf numFmtId="0" fontId="0" fillId="0" borderId="4" xfId="0" applyBorder="1"/>
    <xf numFmtId="0" fontId="4" fillId="0" borderId="3" xfId="0" applyFont="1" applyBorder="1" applyAlignment="1">
      <alignment horizontal="center" wrapText="1"/>
    </xf>
    <xf numFmtId="0" fontId="4" fillId="0" borderId="2" xfId="0" applyFont="1" applyBorder="1" applyAlignment="1">
      <alignment wrapText="1"/>
    </xf>
    <xf numFmtId="0" fontId="4" fillId="0" borderId="3" xfId="0" applyFont="1" applyBorder="1" applyAlignment="1">
      <alignment wrapText="1"/>
    </xf>
    <xf numFmtId="0" fontId="4" fillId="0" borderId="4" xfId="0" applyFont="1" applyBorder="1" applyAlignment="1">
      <alignment wrapText="1"/>
    </xf>
    <xf numFmtId="0" fontId="4" fillId="0" borderId="2" xfId="0" applyFont="1" applyBorder="1" applyAlignment="1"/>
    <xf numFmtId="0" fontId="4" fillId="0" borderId="3" xfId="0" applyFont="1" applyBorder="1" applyAlignment="1"/>
    <xf numFmtId="0" fontId="4" fillId="0" borderId="4" xfId="0" applyFont="1" applyBorder="1" applyAlignment="1"/>
    <xf numFmtId="0" fontId="4" fillId="0" borderId="3" xfId="0" applyFont="1" applyBorder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10" fillId="0" borderId="18" xfId="0" applyFont="1" applyBorder="1" applyAlignment="1">
      <alignment horizontal="center" vertical="top" wrapText="1"/>
    </xf>
    <xf numFmtId="0" fontId="10" fillId="0" borderId="17" xfId="0" applyFont="1" applyBorder="1" applyAlignment="1">
      <alignment horizontal="center" vertical="top" wrapText="1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0" fillId="0" borderId="9" xfId="0" applyFont="1" applyBorder="1" applyAlignment="1">
      <alignment horizontal="right" vertical="top" wrapText="1"/>
    </xf>
    <xf numFmtId="0" fontId="10" fillId="0" borderId="10" xfId="0" applyFont="1" applyBorder="1" applyAlignment="1">
      <alignment horizontal="right" vertical="top" wrapText="1"/>
    </xf>
    <xf numFmtId="0" fontId="10" fillId="0" borderId="11" xfId="0" applyFont="1" applyBorder="1" applyAlignment="1">
      <alignment horizontal="right" vertical="top" wrapText="1"/>
    </xf>
    <xf numFmtId="0" fontId="11" fillId="0" borderId="12" xfId="0" applyFont="1" applyBorder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1" fillId="0" borderId="13" xfId="0" applyFont="1" applyBorder="1" applyAlignment="1">
      <alignment horizontal="center" vertical="top" wrapText="1"/>
    </xf>
    <xf numFmtId="0" fontId="10" fillId="0" borderId="14" xfId="0" applyFont="1" applyBorder="1" applyAlignment="1">
      <alignment horizontal="center" vertical="top" wrapText="1"/>
    </xf>
    <xf numFmtId="0" fontId="10" fillId="0" borderId="15" xfId="0" applyFont="1" applyBorder="1" applyAlignment="1">
      <alignment horizontal="center" vertical="top" wrapText="1"/>
    </xf>
    <xf numFmtId="0" fontId="10" fillId="0" borderId="16" xfId="0" applyFont="1" applyBorder="1" applyAlignment="1">
      <alignment horizontal="center" vertical="top" wrapText="1"/>
    </xf>
    <xf numFmtId="0" fontId="10" fillId="0" borderId="18" xfId="0" applyFont="1" applyBorder="1" applyAlignment="1">
      <alignment horizontal="right" vertical="top" wrapText="1"/>
    </xf>
    <xf numFmtId="0" fontId="10" fillId="0" borderId="17" xfId="0" applyFont="1" applyBorder="1" applyAlignment="1">
      <alignment horizontal="right" vertical="top" wrapText="1"/>
    </xf>
    <xf numFmtId="0" fontId="11" fillId="0" borderId="18" xfId="0" applyFont="1" applyBorder="1" applyAlignment="1">
      <alignment vertical="top" wrapText="1"/>
    </xf>
    <xf numFmtId="0" fontId="11" fillId="0" borderId="17" xfId="0" applyFont="1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10" fillId="0" borderId="18" xfId="0" applyFont="1" applyBorder="1" applyAlignment="1">
      <alignment vertical="top" wrapText="1"/>
    </xf>
    <xf numFmtId="0" fontId="10" fillId="0" borderId="17" xfId="0" applyFont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542925</xdr:colOff>
      <xdr:row>6</xdr:row>
      <xdr:rowOff>104774</xdr:rowOff>
    </xdr:from>
    <xdr:to>
      <xdr:col>9</xdr:col>
      <xdr:colOff>0</xdr:colOff>
      <xdr:row>6</xdr:row>
      <xdr:rowOff>150493</xdr:rowOff>
    </xdr:to>
    <xdr:sp macro="" textlink="">
      <xdr:nvSpPr>
        <xdr:cNvPr id="1026" name="AutoShape 2"/>
        <xdr:cNvSpPr>
          <a:spLocks noChangeShapeType="1"/>
        </xdr:cNvSpPr>
      </xdr:nvSpPr>
      <xdr:spPr bwMode="auto">
        <a:xfrm flipV="1">
          <a:off x="542925" y="2285999"/>
          <a:ext cx="10953750" cy="45719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123825</xdr:colOff>
      <xdr:row>6</xdr:row>
      <xdr:rowOff>104775</xdr:rowOff>
    </xdr:from>
    <xdr:to>
      <xdr:col>14</xdr:col>
      <xdr:colOff>447675</xdr:colOff>
      <xdr:row>9</xdr:row>
      <xdr:rowOff>123825</xdr:rowOff>
    </xdr:to>
    <xdr:sp macro="" textlink="">
      <xdr:nvSpPr>
        <xdr:cNvPr id="1025" name="AutoShape 1"/>
        <xdr:cNvSpPr>
          <a:spLocks noChangeShapeType="1"/>
        </xdr:cNvSpPr>
      </xdr:nvSpPr>
      <xdr:spPr bwMode="auto">
        <a:xfrm flipH="1">
          <a:off x="123825" y="3086100"/>
          <a:ext cx="8858250" cy="61912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29"/>
  <sheetViews>
    <sheetView tabSelected="1" view="pageBreakPreview" topLeftCell="H1" zoomScale="60" workbookViewId="0">
      <selection activeCell="C8" sqref="C8:R8"/>
    </sheetView>
  </sheetViews>
  <sheetFormatPr defaultRowHeight="15"/>
  <cols>
    <col min="1" max="1" width="8.140625" customWidth="1"/>
    <col min="4" max="4" width="17.5703125" customWidth="1"/>
    <col min="6" max="6" width="22.28515625" customWidth="1"/>
    <col min="7" max="7" width="24" customWidth="1"/>
    <col min="8" max="8" width="16.7109375" customWidth="1"/>
    <col min="9" max="9" width="24.5703125" customWidth="1"/>
    <col min="10" max="10" width="24.28515625" customWidth="1"/>
    <col min="11" max="11" width="19.5703125" customWidth="1"/>
    <col min="12" max="12" width="28.28515625" customWidth="1"/>
    <col min="13" max="13" width="17.28515625" customWidth="1"/>
    <col min="14" max="14" width="20.28515625" customWidth="1"/>
    <col min="15" max="15" width="12.28515625" customWidth="1"/>
    <col min="16" max="16" width="17.140625" customWidth="1"/>
    <col min="17" max="17" width="44.7109375" customWidth="1"/>
  </cols>
  <sheetData>
    <row r="1" spans="1:18" ht="23.25">
      <c r="N1" s="8"/>
      <c r="O1" s="65" t="s">
        <v>157</v>
      </c>
      <c r="P1" s="65"/>
      <c r="Q1" s="65"/>
      <c r="R1" s="65"/>
    </row>
    <row r="2" spans="1:18" ht="23.25">
      <c r="N2" s="65" t="s">
        <v>35</v>
      </c>
      <c r="O2" s="65"/>
      <c r="P2" s="65"/>
      <c r="Q2" s="65"/>
      <c r="R2" s="65"/>
    </row>
    <row r="3" spans="1:18" ht="23.25">
      <c r="N3" s="65" t="s">
        <v>36</v>
      </c>
      <c r="O3" s="65"/>
      <c r="P3" s="65"/>
      <c r="Q3" s="65"/>
      <c r="R3" s="65"/>
    </row>
    <row r="4" spans="1:18" ht="23.25">
      <c r="N4" s="65" t="s">
        <v>156</v>
      </c>
      <c r="O4" s="65"/>
      <c r="P4" s="65"/>
      <c r="Q4" s="65"/>
      <c r="R4" s="65"/>
    </row>
    <row r="5" spans="1:18">
      <c r="N5" s="2"/>
      <c r="O5" s="2"/>
      <c r="P5" s="2"/>
      <c r="Q5" s="2"/>
      <c r="R5" s="2"/>
    </row>
    <row r="7" spans="1:18" ht="33.75">
      <c r="C7" s="9"/>
      <c r="D7" s="9"/>
      <c r="E7" s="66" t="s">
        <v>102</v>
      </c>
      <c r="F7" s="66"/>
      <c r="G7" s="66"/>
      <c r="H7" s="66"/>
      <c r="I7" s="66"/>
      <c r="J7" s="66"/>
      <c r="K7" s="66"/>
      <c r="L7" s="66"/>
      <c r="M7" s="66"/>
      <c r="N7" s="66"/>
      <c r="O7" s="66"/>
      <c r="P7" s="9"/>
      <c r="Q7" s="9"/>
      <c r="R7" s="9"/>
    </row>
    <row r="8" spans="1:18" ht="33.75">
      <c r="C8" s="67" t="s">
        <v>0</v>
      </c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</row>
    <row r="9" spans="1:18" ht="33.75">
      <c r="C9" s="9"/>
      <c r="D9" s="9"/>
      <c r="E9" s="66" t="s">
        <v>113</v>
      </c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9"/>
      <c r="R9" s="9"/>
    </row>
    <row r="10" spans="1:18" ht="18.75">
      <c r="C10" s="3"/>
      <c r="D10" s="3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3"/>
      <c r="R10" s="3"/>
    </row>
    <row r="11" spans="1:18" ht="18.75">
      <c r="C11" s="1"/>
      <c r="D11" s="1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1"/>
      <c r="R11" s="1"/>
    </row>
    <row r="12" spans="1:18" ht="21" customHeight="1">
      <c r="A12" s="75" t="s">
        <v>1</v>
      </c>
      <c r="B12" s="59" t="s">
        <v>2</v>
      </c>
      <c r="C12" s="78"/>
      <c r="D12" s="60"/>
      <c r="E12" s="59" t="s">
        <v>3</v>
      </c>
      <c r="F12" s="60"/>
      <c r="G12" s="55" t="s">
        <v>4</v>
      </c>
      <c r="H12" s="55" t="s">
        <v>5</v>
      </c>
      <c r="I12" s="55" t="s">
        <v>130</v>
      </c>
      <c r="J12" s="58" t="s">
        <v>131</v>
      </c>
      <c r="K12" s="55" t="s">
        <v>121</v>
      </c>
      <c r="L12" s="58" t="s">
        <v>6</v>
      </c>
      <c r="M12" s="58" t="s">
        <v>7</v>
      </c>
      <c r="N12" s="58" t="s">
        <v>8</v>
      </c>
      <c r="O12" s="58" t="s">
        <v>9</v>
      </c>
      <c r="P12" s="58"/>
      <c r="Q12" s="58" t="s">
        <v>10</v>
      </c>
    </row>
    <row r="13" spans="1:18" ht="15" customHeight="1">
      <c r="A13" s="76"/>
      <c r="B13" s="61"/>
      <c r="C13" s="79"/>
      <c r="D13" s="62"/>
      <c r="E13" s="61"/>
      <c r="F13" s="62"/>
      <c r="G13" s="56"/>
      <c r="H13" s="56"/>
      <c r="I13" s="56"/>
      <c r="J13" s="58"/>
      <c r="K13" s="56"/>
      <c r="L13" s="58"/>
      <c r="M13" s="58"/>
      <c r="N13" s="58"/>
      <c r="O13" s="58"/>
      <c r="P13" s="58"/>
      <c r="Q13" s="58"/>
    </row>
    <row r="14" spans="1:18" ht="21" customHeight="1">
      <c r="A14" s="76"/>
      <c r="B14" s="61"/>
      <c r="C14" s="79"/>
      <c r="D14" s="62"/>
      <c r="E14" s="61"/>
      <c r="F14" s="62"/>
      <c r="G14" s="56"/>
      <c r="H14" s="56"/>
      <c r="I14" s="56"/>
      <c r="J14" s="58"/>
      <c r="K14" s="56"/>
      <c r="L14" s="58"/>
      <c r="M14" s="58"/>
      <c r="N14" s="58"/>
      <c r="O14" s="58"/>
      <c r="P14" s="58"/>
      <c r="Q14" s="58"/>
    </row>
    <row r="15" spans="1:18" ht="112.5" customHeight="1">
      <c r="A15" s="77"/>
      <c r="B15" s="63"/>
      <c r="C15" s="80"/>
      <c r="D15" s="64"/>
      <c r="E15" s="63"/>
      <c r="F15" s="64"/>
      <c r="G15" s="57"/>
      <c r="H15" s="57"/>
      <c r="I15" s="57"/>
      <c r="J15" s="58"/>
      <c r="K15" s="57"/>
      <c r="L15" s="58"/>
      <c r="M15" s="58"/>
      <c r="N15" s="58"/>
      <c r="O15" s="58"/>
      <c r="P15" s="58"/>
      <c r="Q15" s="58"/>
    </row>
    <row r="16" spans="1:18" ht="27" customHeight="1">
      <c r="A16" s="68" t="s">
        <v>11</v>
      </c>
      <c r="B16" s="69"/>
      <c r="C16" s="69"/>
      <c r="D16" s="69"/>
      <c r="E16" s="69"/>
      <c r="F16" s="69"/>
      <c r="G16" s="69"/>
      <c r="H16" s="69"/>
      <c r="I16" s="70"/>
      <c r="J16" s="70"/>
      <c r="K16" s="69"/>
      <c r="L16" s="69"/>
      <c r="M16" s="69"/>
      <c r="N16" s="69"/>
      <c r="O16" s="69"/>
      <c r="P16" s="69"/>
      <c r="Q16" s="71"/>
    </row>
    <row r="17" spans="1:17" ht="89.25" customHeight="1">
      <c r="A17" s="10">
        <v>1</v>
      </c>
      <c r="B17" s="72" t="s">
        <v>15</v>
      </c>
      <c r="C17" s="73"/>
      <c r="D17" s="74"/>
      <c r="E17" s="48" t="s">
        <v>16</v>
      </c>
      <c r="F17" s="49"/>
      <c r="G17" s="5"/>
      <c r="H17" s="6" t="s">
        <v>20</v>
      </c>
      <c r="I17" s="14">
        <v>2526184</v>
      </c>
      <c r="J17" s="14">
        <v>0</v>
      </c>
      <c r="K17" s="14">
        <v>2526184</v>
      </c>
      <c r="L17" s="5"/>
      <c r="M17" s="5"/>
      <c r="N17" s="5"/>
      <c r="O17" s="50" t="s">
        <v>12</v>
      </c>
      <c r="P17" s="51"/>
      <c r="Q17" s="5" t="s">
        <v>13</v>
      </c>
    </row>
    <row r="18" spans="1:17" ht="104.25" customHeight="1">
      <c r="A18" s="10">
        <v>2</v>
      </c>
      <c r="B18" s="45" t="s">
        <v>17</v>
      </c>
      <c r="C18" s="46"/>
      <c r="D18" s="47"/>
      <c r="E18" s="48" t="s">
        <v>38</v>
      </c>
      <c r="F18" s="49"/>
      <c r="G18" s="5"/>
      <c r="H18" s="6" t="s">
        <v>19</v>
      </c>
      <c r="I18" s="15">
        <v>35000</v>
      </c>
      <c r="J18" s="15">
        <v>0</v>
      </c>
      <c r="K18" s="11">
        <v>8877.84</v>
      </c>
      <c r="L18" s="5"/>
      <c r="M18" s="6" t="s">
        <v>21</v>
      </c>
      <c r="N18" s="5" t="s">
        <v>22</v>
      </c>
      <c r="O18" s="50" t="s">
        <v>12</v>
      </c>
      <c r="P18" s="51"/>
      <c r="Q18" s="5" t="s">
        <v>13</v>
      </c>
    </row>
    <row r="19" spans="1:17" ht="64.5" customHeight="1">
      <c r="A19" s="10">
        <v>3</v>
      </c>
      <c r="B19" s="45" t="s">
        <v>18</v>
      </c>
      <c r="C19" s="46"/>
      <c r="D19" s="47"/>
      <c r="E19" s="48" t="s">
        <v>24</v>
      </c>
      <c r="F19" s="49"/>
      <c r="G19" s="5"/>
      <c r="H19" s="6"/>
      <c r="I19" s="15">
        <v>45881</v>
      </c>
      <c r="J19" s="15">
        <v>33982.300000000003</v>
      </c>
      <c r="K19" s="11">
        <v>11898.7</v>
      </c>
      <c r="L19" s="5"/>
      <c r="M19" s="13">
        <v>2010</v>
      </c>
      <c r="N19" s="5" t="s">
        <v>33</v>
      </c>
      <c r="O19" s="50" t="s">
        <v>12</v>
      </c>
      <c r="P19" s="51"/>
      <c r="Q19" s="5" t="s">
        <v>13</v>
      </c>
    </row>
    <row r="20" spans="1:17" ht="130.5" customHeight="1">
      <c r="A20" s="10">
        <v>4</v>
      </c>
      <c r="B20" s="45" t="s">
        <v>117</v>
      </c>
      <c r="C20" s="46"/>
      <c r="D20" s="47"/>
      <c r="E20" s="48" t="s">
        <v>24</v>
      </c>
      <c r="F20" s="49"/>
      <c r="G20" s="5" t="s">
        <v>122</v>
      </c>
      <c r="H20" s="6" t="s">
        <v>118</v>
      </c>
      <c r="I20" s="15">
        <v>7517810</v>
      </c>
      <c r="J20" s="15">
        <v>1390439.58</v>
      </c>
      <c r="K20" s="11">
        <v>6127370.4199999999</v>
      </c>
      <c r="L20" s="5">
        <v>2349282.71</v>
      </c>
      <c r="M20" s="6" t="s">
        <v>119</v>
      </c>
      <c r="N20" s="5" t="s">
        <v>123</v>
      </c>
      <c r="O20" s="50" t="s">
        <v>12</v>
      </c>
      <c r="P20" s="51"/>
      <c r="Q20" s="5" t="s">
        <v>13</v>
      </c>
    </row>
    <row r="21" spans="1:17" ht="57" customHeight="1">
      <c r="A21" s="10">
        <v>5</v>
      </c>
      <c r="B21" s="45" t="s">
        <v>23</v>
      </c>
      <c r="C21" s="46"/>
      <c r="D21" s="47"/>
      <c r="E21" s="48" t="s">
        <v>24</v>
      </c>
      <c r="F21" s="49"/>
      <c r="G21" s="5"/>
      <c r="H21" s="6"/>
      <c r="I21" s="15">
        <v>16520</v>
      </c>
      <c r="J21" s="15">
        <v>0</v>
      </c>
      <c r="K21" s="15">
        <v>16520</v>
      </c>
      <c r="L21" s="5"/>
      <c r="M21" s="5" t="s">
        <v>29</v>
      </c>
      <c r="N21" s="5" t="s">
        <v>129</v>
      </c>
      <c r="O21" s="50" t="s">
        <v>12</v>
      </c>
      <c r="P21" s="51"/>
      <c r="Q21" s="5" t="s">
        <v>13</v>
      </c>
    </row>
    <row r="22" spans="1:17" ht="58.5" customHeight="1">
      <c r="A22" s="10">
        <v>6</v>
      </c>
      <c r="B22" s="45" t="s">
        <v>25</v>
      </c>
      <c r="C22" s="46"/>
      <c r="D22" s="47"/>
      <c r="E22" s="48" t="s">
        <v>24</v>
      </c>
      <c r="F22" s="49"/>
      <c r="G22" s="5"/>
      <c r="H22" s="6"/>
      <c r="I22" s="12">
        <v>545755.39</v>
      </c>
      <c r="J22" s="18">
        <v>0</v>
      </c>
      <c r="K22" s="15">
        <v>545755.39</v>
      </c>
      <c r="L22" s="5"/>
      <c r="M22" s="5" t="s">
        <v>28</v>
      </c>
      <c r="N22" s="5" t="s">
        <v>129</v>
      </c>
      <c r="O22" s="50" t="s">
        <v>12</v>
      </c>
      <c r="P22" s="51"/>
      <c r="Q22" s="5" t="s">
        <v>13</v>
      </c>
    </row>
    <row r="23" spans="1:17" ht="65.25" customHeight="1">
      <c r="A23" s="10">
        <v>7</v>
      </c>
      <c r="B23" s="45" t="s">
        <v>26</v>
      </c>
      <c r="C23" s="46"/>
      <c r="D23" s="47"/>
      <c r="E23" s="48" t="s">
        <v>24</v>
      </c>
      <c r="F23" s="49"/>
      <c r="G23" s="5"/>
      <c r="H23" s="6" t="s">
        <v>31</v>
      </c>
      <c r="I23" s="12">
        <v>18835.2</v>
      </c>
      <c r="J23" s="18">
        <v>0</v>
      </c>
      <c r="K23" s="11">
        <v>18835.2</v>
      </c>
      <c r="L23" s="5"/>
      <c r="M23" s="5" t="s">
        <v>27</v>
      </c>
      <c r="N23" s="5" t="s">
        <v>129</v>
      </c>
      <c r="O23" s="50" t="s">
        <v>12</v>
      </c>
      <c r="P23" s="51"/>
      <c r="Q23" s="5" t="s">
        <v>13</v>
      </c>
    </row>
    <row r="24" spans="1:17" ht="64.5" customHeight="1">
      <c r="A24" s="10">
        <v>8</v>
      </c>
      <c r="B24" s="45" t="s">
        <v>30</v>
      </c>
      <c r="C24" s="46"/>
      <c r="D24" s="47"/>
      <c r="E24" s="48" t="s">
        <v>24</v>
      </c>
      <c r="F24" s="49"/>
      <c r="G24" s="5"/>
      <c r="H24" s="6"/>
      <c r="I24" s="12">
        <v>121859.2</v>
      </c>
      <c r="J24" s="18">
        <v>0</v>
      </c>
      <c r="K24" s="11">
        <v>121859.2</v>
      </c>
      <c r="L24" s="5"/>
      <c r="M24" s="5" t="s">
        <v>32</v>
      </c>
      <c r="N24" s="5" t="s">
        <v>129</v>
      </c>
      <c r="O24" s="50" t="s">
        <v>12</v>
      </c>
      <c r="P24" s="51"/>
      <c r="Q24" s="5" t="s">
        <v>13</v>
      </c>
    </row>
    <row r="25" spans="1:17" ht="33" customHeight="1">
      <c r="A25" s="10"/>
      <c r="B25" s="52" t="s">
        <v>99</v>
      </c>
      <c r="C25" s="53"/>
      <c r="D25" s="54"/>
      <c r="E25" s="48"/>
      <c r="F25" s="49"/>
      <c r="G25" s="5"/>
      <c r="H25" s="6"/>
      <c r="I25" s="17">
        <v>10827844.789999999</v>
      </c>
      <c r="J25" s="17">
        <v>1450544.04</v>
      </c>
      <c r="K25" s="16">
        <f>K17+K18+K19+K20+K21+K22+K23+K24</f>
        <v>9377300.75</v>
      </c>
      <c r="L25" s="5">
        <v>2349282.71</v>
      </c>
      <c r="M25" s="6"/>
      <c r="N25" s="6"/>
      <c r="O25" s="50"/>
      <c r="P25" s="51"/>
      <c r="Q25" s="5"/>
    </row>
    <row r="26" spans="1:17" ht="63.75" customHeight="1">
      <c r="A26" s="7"/>
      <c r="B26" s="44"/>
      <c r="C26" s="44"/>
      <c r="D26" s="44"/>
      <c r="E26" s="44"/>
      <c r="F26" s="44"/>
      <c r="G26" s="44"/>
      <c r="H26" s="44"/>
      <c r="I26" s="44"/>
      <c r="J26" s="44"/>
      <c r="K26" s="44"/>
      <c r="L26" s="44"/>
      <c r="M26" s="44"/>
      <c r="N26" s="44"/>
      <c r="O26" s="7"/>
      <c r="P26" s="7"/>
      <c r="Q26" s="7"/>
    </row>
    <row r="27" spans="1:17" ht="41.25" customHeight="1">
      <c r="A27" s="7"/>
      <c r="B27" s="44"/>
      <c r="C27" s="44"/>
      <c r="D27" s="44"/>
      <c r="E27" s="44"/>
      <c r="F27" s="44"/>
      <c r="G27" s="44"/>
      <c r="H27" s="44"/>
      <c r="I27" s="44"/>
      <c r="J27" s="44"/>
      <c r="K27" s="44"/>
      <c r="L27" s="44"/>
      <c r="M27" s="7"/>
      <c r="N27" s="7"/>
      <c r="O27" s="7"/>
      <c r="P27" s="7"/>
      <c r="Q27" s="7"/>
    </row>
    <row r="28" spans="1:17">
      <c r="A28" s="26"/>
    </row>
    <row r="29" spans="1:17">
      <c r="A29" s="26" t="s">
        <v>143</v>
      </c>
    </row>
  </sheetData>
  <mergeCells count="50">
    <mergeCell ref="C8:R8"/>
    <mergeCell ref="E9:P9"/>
    <mergeCell ref="B18:D18"/>
    <mergeCell ref="E18:F18"/>
    <mergeCell ref="O18:P18"/>
    <mergeCell ref="O12:P15"/>
    <mergeCell ref="Q12:Q15"/>
    <mergeCell ref="A16:Q16"/>
    <mergeCell ref="B17:D17"/>
    <mergeCell ref="E17:F17"/>
    <mergeCell ref="A12:A15"/>
    <mergeCell ref="B12:D15"/>
    <mergeCell ref="I12:I15"/>
    <mergeCell ref="L12:L15"/>
    <mergeCell ref="M12:M15"/>
    <mergeCell ref="N12:N15"/>
    <mergeCell ref="O1:R1"/>
    <mergeCell ref="N2:R2"/>
    <mergeCell ref="N3:R3"/>
    <mergeCell ref="N4:R4"/>
    <mergeCell ref="E7:O7"/>
    <mergeCell ref="K12:K15"/>
    <mergeCell ref="J12:J15"/>
    <mergeCell ref="E20:F20"/>
    <mergeCell ref="B20:D20"/>
    <mergeCell ref="E12:F15"/>
    <mergeCell ref="G12:G15"/>
    <mergeCell ref="H12:H15"/>
    <mergeCell ref="B19:D19"/>
    <mergeCell ref="E19:F19"/>
    <mergeCell ref="E23:F23"/>
    <mergeCell ref="B23:D23"/>
    <mergeCell ref="E22:F22"/>
    <mergeCell ref="B22:D22"/>
    <mergeCell ref="E21:F21"/>
    <mergeCell ref="B21:D21"/>
    <mergeCell ref="O17:P17"/>
    <mergeCell ref="O22:P22"/>
    <mergeCell ref="O23:P23"/>
    <mergeCell ref="O20:P20"/>
    <mergeCell ref="O21:P21"/>
    <mergeCell ref="O19:P19"/>
    <mergeCell ref="B27:L27"/>
    <mergeCell ref="B24:D24"/>
    <mergeCell ref="E24:F24"/>
    <mergeCell ref="O24:P24"/>
    <mergeCell ref="B25:D25"/>
    <mergeCell ref="E25:F25"/>
    <mergeCell ref="O25:P25"/>
    <mergeCell ref="B26:N26"/>
  </mergeCells>
  <pageMargins left="0.7" right="0.7" top="0.75" bottom="0.75" header="0.3" footer="0.3"/>
  <pageSetup paperSize="9" scale="40" orientation="landscape" r:id="rId1"/>
  <colBreaks count="1" manualBreakCount="1">
    <brk id="17" max="26" man="1"/>
  </col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M63"/>
  <sheetViews>
    <sheetView view="pageBreakPreview" topLeftCell="C1" zoomScale="60" workbookViewId="0">
      <selection activeCell="J59" sqref="J59"/>
    </sheetView>
  </sheetViews>
  <sheetFormatPr defaultRowHeight="15"/>
  <cols>
    <col min="1" max="1" width="8.140625" customWidth="1"/>
    <col min="4" max="4" width="24" customWidth="1"/>
    <col min="5" max="5" width="30.7109375" customWidth="1"/>
    <col min="6" max="6" width="24.28515625" customWidth="1"/>
    <col min="7" max="7" width="23.85546875" customWidth="1"/>
    <col min="8" max="8" width="17.28515625" customWidth="1"/>
    <col min="9" max="9" width="36" customWidth="1"/>
    <col min="10" max="10" width="33.7109375" customWidth="1"/>
    <col min="11" max="11" width="12.28515625" customWidth="1"/>
    <col min="12" max="12" width="35.42578125" customWidth="1"/>
    <col min="13" max="13" width="66.85546875" customWidth="1"/>
  </cols>
  <sheetData>
    <row r="1" spans="1:13" ht="1.5" customHeight="1">
      <c r="A1" s="32"/>
      <c r="B1" s="61"/>
      <c r="C1" s="79"/>
      <c r="D1" s="62"/>
      <c r="E1" s="33"/>
      <c r="F1" s="31"/>
      <c r="G1" s="33"/>
      <c r="H1" s="31"/>
      <c r="I1" s="31"/>
      <c r="J1" s="31"/>
      <c r="K1" s="58"/>
      <c r="L1" s="58"/>
      <c r="M1" s="31"/>
    </row>
    <row r="2" spans="1:13" ht="85.5" customHeight="1">
      <c r="A2" s="29"/>
      <c r="B2" s="87" t="s">
        <v>34</v>
      </c>
      <c r="C2" s="88"/>
      <c r="D2" s="88"/>
      <c r="E2" s="88"/>
      <c r="F2" s="88"/>
      <c r="G2" s="88"/>
      <c r="H2" s="88"/>
      <c r="I2" s="88"/>
      <c r="J2" s="88"/>
      <c r="K2" s="88"/>
      <c r="L2" s="88"/>
      <c r="M2" s="89"/>
    </row>
    <row r="3" spans="1:13" ht="146.25" customHeight="1">
      <c r="A3" s="29"/>
      <c r="B3" s="48" t="s">
        <v>148</v>
      </c>
      <c r="C3" s="90"/>
      <c r="D3" s="49"/>
      <c r="E3" s="31" t="s">
        <v>130</v>
      </c>
      <c r="F3" s="31" t="s">
        <v>131</v>
      </c>
      <c r="G3" s="31" t="s">
        <v>144</v>
      </c>
      <c r="H3" s="19"/>
      <c r="I3" s="31" t="s">
        <v>145</v>
      </c>
      <c r="J3" s="28" t="s">
        <v>146</v>
      </c>
      <c r="K3" s="48" t="s">
        <v>9</v>
      </c>
      <c r="L3" s="49"/>
      <c r="M3" s="31" t="s">
        <v>147</v>
      </c>
    </row>
    <row r="4" spans="1:13" ht="55.5" customHeight="1">
      <c r="A4" s="50"/>
      <c r="B4" s="97"/>
      <c r="C4" s="97"/>
      <c r="D4" s="97"/>
      <c r="E4" s="97"/>
      <c r="F4" s="97"/>
      <c r="G4" s="97"/>
      <c r="H4" s="97"/>
      <c r="I4" s="97"/>
      <c r="J4" s="97"/>
      <c r="K4" s="97"/>
      <c r="L4" s="97"/>
      <c r="M4" s="51"/>
    </row>
    <row r="5" spans="1:13" ht="54.75" customHeight="1">
      <c r="A5" s="29">
        <v>9</v>
      </c>
      <c r="B5" s="72" t="s">
        <v>37</v>
      </c>
      <c r="C5" s="73"/>
      <c r="D5" s="74"/>
      <c r="E5" s="15">
        <v>4020</v>
      </c>
      <c r="F5" s="15"/>
      <c r="G5" s="15">
        <v>4020</v>
      </c>
      <c r="H5" s="6" t="s">
        <v>39</v>
      </c>
      <c r="I5" s="6" t="s">
        <v>40</v>
      </c>
      <c r="J5" s="39"/>
      <c r="K5" s="50" t="s">
        <v>12</v>
      </c>
      <c r="L5" s="51"/>
      <c r="M5" s="5" t="s">
        <v>13</v>
      </c>
    </row>
    <row r="6" spans="1:13" ht="48.75" customHeight="1">
      <c r="A6" s="29">
        <v>10</v>
      </c>
      <c r="B6" s="72" t="s">
        <v>41</v>
      </c>
      <c r="C6" s="73"/>
      <c r="D6" s="74"/>
      <c r="E6" s="15">
        <v>1750</v>
      </c>
      <c r="F6" s="15"/>
      <c r="G6" s="15">
        <v>1750</v>
      </c>
      <c r="H6" s="6" t="s">
        <v>39</v>
      </c>
      <c r="I6" s="6" t="s">
        <v>40</v>
      </c>
      <c r="J6" s="39"/>
      <c r="K6" s="50" t="s">
        <v>12</v>
      </c>
      <c r="L6" s="51"/>
      <c r="M6" s="5" t="s">
        <v>13</v>
      </c>
    </row>
    <row r="7" spans="1:13" ht="43.5" customHeight="1">
      <c r="A7" s="29">
        <v>11</v>
      </c>
      <c r="B7" s="72" t="s">
        <v>42</v>
      </c>
      <c r="C7" s="73"/>
      <c r="D7" s="74"/>
      <c r="E7" s="15">
        <v>1400</v>
      </c>
      <c r="F7" s="15"/>
      <c r="G7" s="15">
        <v>1400</v>
      </c>
      <c r="H7" s="6" t="s">
        <v>39</v>
      </c>
      <c r="I7" s="6" t="s">
        <v>40</v>
      </c>
      <c r="J7" s="39"/>
      <c r="K7" s="50" t="s">
        <v>12</v>
      </c>
      <c r="L7" s="51"/>
      <c r="M7" s="5" t="s">
        <v>13</v>
      </c>
    </row>
    <row r="8" spans="1:13" ht="44.25" customHeight="1">
      <c r="A8" s="35">
        <v>12</v>
      </c>
      <c r="B8" s="72" t="s">
        <v>43</v>
      </c>
      <c r="C8" s="73"/>
      <c r="D8" s="74"/>
      <c r="E8" s="15">
        <v>110</v>
      </c>
      <c r="F8" s="15"/>
      <c r="G8" s="15">
        <v>110</v>
      </c>
      <c r="H8" s="6" t="s">
        <v>39</v>
      </c>
      <c r="I8" s="6" t="s">
        <v>40</v>
      </c>
      <c r="J8" s="39"/>
      <c r="K8" s="50" t="s">
        <v>12</v>
      </c>
      <c r="L8" s="51"/>
      <c r="M8" s="5" t="s">
        <v>13</v>
      </c>
    </row>
    <row r="9" spans="1:13" ht="40.5" customHeight="1">
      <c r="A9" s="35">
        <v>13</v>
      </c>
      <c r="B9" s="72" t="s">
        <v>44</v>
      </c>
      <c r="C9" s="73"/>
      <c r="D9" s="74"/>
      <c r="E9" s="15">
        <v>9470</v>
      </c>
      <c r="F9" s="15"/>
      <c r="G9" s="15">
        <v>9470</v>
      </c>
      <c r="H9" s="6" t="s">
        <v>45</v>
      </c>
      <c r="I9" s="5" t="s">
        <v>46</v>
      </c>
      <c r="J9" s="30"/>
      <c r="K9" s="50" t="s">
        <v>12</v>
      </c>
      <c r="L9" s="51"/>
      <c r="M9" s="5" t="s">
        <v>13</v>
      </c>
    </row>
    <row r="10" spans="1:13" ht="42" customHeight="1">
      <c r="A10" s="35">
        <v>14</v>
      </c>
      <c r="B10" s="72" t="s">
        <v>47</v>
      </c>
      <c r="C10" s="73"/>
      <c r="D10" s="74"/>
      <c r="E10" s="15">
        <v>3800</v>
      </c>
      <c r="F10" s="15"/>
      <c r="G10" s="15">
        <v>3800</v>
      </c>
      <c r="H10" s="6" t="s">
        <v>45</v>
      </c>
      <c r="I10" s="5" t="s">
        <v>48</v>
      </c>
      <c r="J10" s="30"/>
      <c r="K10" s="50" t="s">
        <v>12</v>
      </c>
      <c r="L10" s="51"/>
      <c r="M10" s="5" t="s">
        <v>13</v>
      </c>
    </row>
    <row r="11" spans="1:13" ht="38.25" customHeight="1">
      <c r="A11" s="35">
        <v>15</v>
      </c>
      <c r="B11" s="72" t="s">
        <v>49</v>
      </c>
      <c r="C11" s="73"/>
      <c r="D11" s="74"/>
      <c r="E11" s="15">
        <v>10679.04</v>
      </c>
      <c r="F11" s="15"/>
      <c r="G11" s="15">
        <v>10679.04</v>
      </c>
      <c r="H11" s="6" t="s">
        <v>45</v>
      </c>
      <c r="I11" s="5" t="s">
        <v>48</v>
      </c>
      <c r="J11" s="30"/>
      <c r="K11" s="50" t="s">
        <v>12</v>
      </c>
      <c r="L11" s="51"/>
      <c r="M11" s="5" t="s">
        <v>13</v>
      </c>
    </row>
    <row r="12" spans="1:13" ht="36.75" customHeight="1">
      <c r="A12" s="35">
        <v>16</v>
      </c>
      <c r="B12" s="72" t="s">
        <v>50</v>
      </c>
      <c r="C12" s="73"/>
      <c r="D12" s="74"/>
      <c r="E12" s="15">
        <v>6543.15</v>
      </c>
      <c r="F12" s="15"/>
      <c r="G12" s="15">
        <v>6543.15</v>
      </c>
      <c r="H12" s="6" t="s">
        <v>51</v>
      </c>
      <c r="I12" s="5" t="s">
        <v>125</v>
      </c>
      <c r="J12" s="30"/>
      <c r="K12" s="50" t="s">
        <v>12</v>
      </c>
      <c r="L12" s="51"/>
      <c r="M12" s="5" t="s">
        <v>13</v>
      </c>
    </row>
    <row r="13" spans="1:13" ht="34.5" customHeight="1">
      <c r="A13" s="35">
        <v>17</v>
      </c>
      <c r="B13" s="72" t="s">
        <v>52</v>
      </c>
      <c r="C13" s="73"/>
      <c r="D13" s="74"/>
      <c r="E13" s="15">
        <v>15340</v>
      </c>
      <c r="F13" s="15"/>
      <c r="G13" s="15">
        <v>15340</v>
      </c>
      <c r="H13" s="6" t="s">
        <v>51</v>
      </c>
      <c r="I13" s="5" t="s">
        <v>125</v>
      </c>
      <c r="J13" s="30"/>
      <c r="K13" s="50" t="s">
        <v>12</v>
      </c>
      <c r="L13" s="51"/>
      <c r="M13" s="5" t="s">
        <v>13</v>
      </c>
    </row>
    <row r="14" spans="1:13" ht="42.75" customHeight="1">
      <c r="A14" s="35">
        <v>18</v>
      </c>
      <c r="B14" s="72" t="s">
        <v>53</v>
      </c>
      <c r="C14" s="73"/>
      <c r="D14" s="74"/>
      <c r="E14" s="15">
        <v>7917.17</v>
      </c>
      <c r="F14" s="15"/>
      <c r="G14" s="15">
        <v>7917.17</v>
      </c>
      <c r="H14" s="6" t="s">
        <v>51</v>
      </c>
      <c r="I14" s="5" t="s">
        <v>125</v>
      </c>
      <c r="J14" s="30"/>
      <c r="K14" s="50" t="s">
        <v>12</v>
      </c>
      <c r="L14" s="51"/>
      <c r="M14" s="5" t="s">
        <v>13</v>
      </c>
    </row>
    <row r="15" spans="1:13" ht="42" customHeight="1">
      <c r="A15" s="35">
        <v>19</v>
      </c>
      <c r="B15" s="94" t="s">
        <v>54</v>
      </c>
      <c r="C15" s="95"/>
      <c r="D15" s="96"/>
      <c r="E15" s="15">
        <v>1707.55</v>
      </c>
      <c r="F15" s="15"/>
      <c r="G15" s="15">
        <v>1707.55</v>
      </c>
      <c r="H15" s="6" t="s">
        <v>51</v>
      </c>
      <c r="I15" s="5" t="s">
        <v>14</v>
      </c>
      <c r="J15" s="30"/>
      <c r="K15" s="50" t="s">
        <v>12</v>
      </c>
      <c r="L15" s="51"/>
      <c r="M15" s="5" t="s">
        <v>13</v>
      </c>
    </row>
    <row r="16" spans="1:13" ht="41.25" customHeight="1">
      <c r="A16" s="35">
        <v>20</v>
      </c>
      <c r="B16" s="94" t="s">
        <v>55</v>
      </c>
      <c r="C16" s="95"/>
      <c r="D16" s="96"/>
      <c r="E16" s="15">
        <v>134265.60000000001</v>
      </c>
      <c r="F16" s="15"/>
      <c r="G16" s="15">
        <v>134265.60000000001</v>
      </c>
      <c r="H16" s="6" t="s">
        <v>56</v>
      </c>
      <c r="I16" s="5" t="s">
        <v>124</v>
      </c>
      <c r="J16" s="30"/>
      <c r="K16" s="50" t="s">
        <v>12</v>
      </c>
      <c r="L16" s="51"/>
      <c r="M16" s="5" t="s">
        <v>13</v>
      </c>
    </row>
    <row r="17" spans="1:13" ht="42" customHeight="1">
      <c r="A17" s="35">
        <v>21</v>
      </c>
      <c r="B17" s="94" t="s">
        <v>57</v>
      </c>
      <c r="C17" s="95"/>
      <c r="D17" s="96"/>
      <c r="E17" s="15">
        <v>10365.700000000001</v>
      </c>
      <c r="F17" s="15"/>
      <c r="G17" s="15">
        <v>10365.700000000001</v>
      </c>
      <c r="H17" s="6" t="s">
        <v>58</v>
      </c>
      <c r="I17" s="5" t="s">
        <v>124</v>
      </c>
      <c r="J17" s="30"/>
      <c r="K17" s="50" t="s">
        <v>12</v>
      </c>
      <c r="L17" s="51"/>
      <c r="M17" s="5" t="s">
        <v>13</v>
      </c>
    </row>
    <row r="18" spans="1:13" ht="42" customHeight="1">
      <c r="A18" s="35">
        <v>22</v>
      </c>
      <c r="B18" s="91" t="s">
        <v>59</v>
      </c>
      <c r="C18" s="92"/>
      <c r="D18" s="93"/>
      <c r="E18" s="15">
        <v>2085.9299999999998</v>
      </c>
      <c r="F18" s="15"/>
      <c r="G18" s="15">
        <v>2085.9299999999998</v>
      </c>
      <c r="H18" s="6" t="s">
        <v>58</v>
      </c>
      <c r="I18" s="5" t="s">
        <v>124</v>
      </c>
      <c r="J18" s="30"/>
      <c r="K18" s="50" t="s">
        <v>12</v>
      </c>
      <c r="L18" s="51"/>
      <c r="M18" s="5" t="s">
        <v>13</v>
      </c>
    </row>
    <row r="19" spans="1:13" ht="42" customHeight="1">
      <c r="A19" s="35">
        <v>23</v>
      </c>
      <c r="B19" s="45" t="s">
        <v>60</v>
      </c>
      <c r="C19" s="46"/>
      <c r="D19" s="47"/>
      <c r="E19" s="15">
        <v>1368.75</v>
      </c>
      <c r="F19" s="15"/>
      <c r="G19" s="15">
        <v>1368.75</v>
      </c>
      <c r="H19" s="6" t="s">
        <v>56</v>
      </c>
      <c r="I19" s="5" t="s">
        <v>124</v>
      </c>
      <c r="J19" s="30"/>
      <c r="K19" s="50" t="s">
        <v>12</v>
      </c>
      <c r="L19" s="51"/>
      <c r="M19" s="5" t="s">
        <v>13</v>
      </c>
    </row>
    <row r="20" spans="1:13" ht="36" customHeight="1">
      <c r="A20" s="35">
        <v>24</v>
      </c>
      <c r="B20" s="45" t="s">
        <v>103</v>
      </c>
      <c r="C20" s="46"/>
      <c r="D20" s="47"/>
      <c r="E20" s="15">
        <v>16287.66</v>
      </c>
      <c r="F20" s="15"/>
      <c r="G20" s="15">
        <v>16287.66</v>
      </c>
      <c r="H20" s="5" t="s">
        <v>104</v>
      </c>
      <c r="I20" s="5" t="s">
        <v>127</v>
      </c>
      <c r="J20" s="36"/>
      <c r="K20" s="50" t="s">
        <v>12</v>
      </c>
      <c r="L20" s="51"/>
      <c r="M20" s="5" t="s">
        <v>13</v>
      </c>
    </row>
    <row r="21" spans="1:13" ht="48" customHeight="1">
      <c r="A21" s="35">
        <v>25</v>
      </c>
      <c r="B21" s="45" t="s">
        <v>62</v>
      </c>
      <c r="C21" s="46"/>
      <c r="D21" s="47"/>
      <c r="E21" s="15">
        <v>2346</v>
      </c>
      <c r="F21" s="15"/>
      <c r="G21" s="15">
        <v>2346</v>
      </c>
      <c r="H21" s="6" t="s">
        <v>56</v>
      </c>
      <c r="I21" s="5" t="s">
        <v>14</v>
      </c>
      <c r="J21" s="30"/>
      <c r="K21" s="50" t="s">
        <v>12</v>
      </c>
      <c r="L21" s="51"/>
      <c r="M21" s="5" t="s">
        <v>13</v>
      </c>
    </row>
    <row r="22" spans="1:13" ht="36" customHeight="1">
      <c r="A22" s="35">
        <v>26</v>
      </c>
      <c r="B22" s="72" t="s">
        <v>76</v>
      </c>
      <c r="C22" s="73"/>
      <c r="D22" s="74"/>
      <c r="E22" s="15">
        <v>37775</v>
      </c>
      <c r="F22" s="15"/>
      <c r="G22" s="15">
        <v>37775</v>
      </c>
      <c r="H22" s="35">
        <v>2005</v>
      </c>
      <c r="I22" s="5" t="s">
        <v>78</v>
      </c>
      <c r="J22" s="30"/>
      <c r="K22" s="50" t="s">
        <v>12</v>
      </c>
      <c r="L22" s="51"/>
      <c r="M22" s="5" t="s">
        <v>13</v>
      </c>
    </row>
    <row r="23" spans="1:13" ht="40.5" customHeight="1">
      <c r="A23" s="35">
        <v>27</v>
      </c>
      <c r="B23" s="72" t="s">
        <v>77</v>
      </c>
      <c r="C23" s="73"/>
      <c r="D23" s="74"/>
      <c r="E23" s="15">
        <v>15000</v>
      </c>
      <c r="F23" s="15"/>
      <c r="G23" s="15">
        <v>15000</v>
      </c>
      <c r="H23" s="35">
        <v>2005</v>
      </c>
      <c r="I23" s="5" t="s">
        <v>78</v>
      </c>
      <c r="J23" s="30"/>
      <c r="K23" s="50" t="s">
        <v>12</v>
      </c>
      <c r="L23" s="51"/>
      <c r="M23" s="5" t="s">
        <v>13</v>
      </c>
    </row>
    <row r="24" spans="1:13" ht="38.25" customHeight="1">
      <c r="A24" s="35">
        <v>28</v>
      </c>
      <c r="B24" s="72" t="s">
        <v>64</v>
      </c>
      <c r="C24" s="73"/>
      <c r="D24" s="74"/>
      <c r="E24" s="15">
        <v>59950</v>
      </c>
      <c r="F24" s="15"/>
      <c r="G24" s="15">
        <v>59950</v>
      </c>
      <c r="H24" s="6" t="s">
        <v>65</v>
      </c>
      <c r="I24" s="5" t="s">
        <v>70</v>
      </c>
      <c r="J24" s="30"/>
      <c r="K24" s="50" t="s">
        <v>12</v>
      </c>
      <c r="L24" s="51"/>
      <c r="M24" s="5" t="s">
        <v>13</v>
      </c>
    </row>
    <row r="25" spans="1:13" ht="55.5" customHeight="1">
      <c r="A25" s="35">
        <v>29</v>
      </c>
      <c r="B25" s="72" t="s">
        <v>66</v>
      </c>
      <c r="C25" s="73"/>
      <c r="D25" s="74"/>
      <c r="E25" s="15">
        <v>23000</v>
      </c>
      <c r="F25" s="15"/>
      <c r="G25" s="15">
        <v>23000</v>
      </c>
      <c r="H25" s="29" t="s">
        <v>65</v>
      </c>
      <c r="I25" s="5" t="s">
        <v>67</v>
      </c>
      <c r="J25" s="30"/>
      <c r="K25" s="50" t="s">
        <v>12</v>
      </c>
      <c r="L25" s="51"/>
      <c r="M25" s="5" t="s">
        <v>13</v>
      </c>
    </row>
    <row r="26" spans="1:13" ht="61.5" customHeight="1">
      <c r="A26" s="35">
        <v>30</v>
      </c>
      <c r="B26" s="45" t="s">
        <v>68</v>
      </c>
      <c r="C26" s="46"/>
      <c r="D26" s="47"/>
      <c r="E26" s="15">
        <v>16499</v>
      </c>
      <c r="F26" s="15"/>
      <c r="G26" s="15">
        <v>16499</v>
      </c>
      <c r="H26" s="6" t="s">
        <v>72</v>
      </c>
      <c r="I26" s="5" t="s">
        <v>69</v>
      </c>
      <c r="J26" s="30"/>
      <c r="K26" s="50" t="s">
        <v>12</v>
      </c>
      <c r="L26" s="51"/>
      <c r="M26" s="5" t="s">
        <v>13</v>
      </c>
    </row>
    <row r="27" spans="1:13" ht="45.75" customHeight="1">
      <c r="A27" s="35">
        <v>31</v>
      </c>
      <c r="B27" s="45" t="s">
        <v>71</v>
      </c>
      <c r="C27" s="46"/>
      <c r="D27" s="47"/>
      <c r="E27" s="15">
        <v>49000</v>
      </c>
      <c r="F27" s="15"/>
      <c r="G27" s="15">
        <v>49000</v>
      </c>
      <c r="H27" s="6" t="s">
        <v>72</v>
      </c>
      <c r="I27" s="5" t="s">
        <v>73</v>
      </c>
      <c r="J27" s="30"/>
      <c r="K27" s="50" t="s">
        <v>12</v>
      </c>
      <c r="L27" s="51"/>
      <c r="M27" s="5" t="s">
        <v>13</v>
      </c>
    </row>
    <row r="28" spans="1:13" ht="47.25" customHeight="1">
      <c r="A28" s="35">
        <v>32</v>
      </c>
      <c r="B28" s="45" t="s">
        <v>74</v>
      </c>
      <c r="C28" s="46"/>
      <c r="D28" s="47"/>
      <c r="E28" s="15">
        <v>20000</v>
      </c>
      <c r="F28" s="15"/>
      <c r="G28" s="15">
        <v>20000</v>
      </c>
      <c r="H28" s="6" t="s">
        <v>72</v>
      </c>
      <c r="I28" s="5" t="s">
        <v>75</v>
      </c>
      <c r="J28" s="30"/>
      <c r="K28" s="50" t="s">
        <v>12</v>
      </c>
      <c r="L28" s="51"/>
      <c r="M28" s="5" t="s">
        <v>13</v>
      </c>
    </row>
    <row r="29" spans="1:13" ht="41.25" customHeight="1">
      <c r="A29" s="35">
        <v>33</v>
      </c>
      <c r="B29" s="45" t="s">
        <v>79</v>
      </c>
      <c r="C29" s="46"/>
      <c r="D29" s="47"/>
      <c r="E29" s="15">
        <v>36880</v>
      </c>
      <c r="F29" s="15"/>
      <c r="G29" s="15">
        <v>36880</v>
      </c>
      <c r="H29" s="6" t="s">
        <v>72</v>
      </c>
      <c r="I29" s="5" t="s">
        <v>80</v>
      </c>
      <c r="J29" s="30"/>
      <c r="K29" s="50" t="s">
        <v>12</v>
      </c>
      <c r="L29" s="51"/>
      <c r="M29" s="5" t="s">
        <v>13</v>
      </c>
    </row>
    <row r="30" spans="1:13" ht="34.5" customHeight="1">
      <c r="A30" s="35">
        <v>34</v>
      </c>
      <c r="B30" s="45" t="s">
        <v>81</v>
      </c>
      <c r="C30" s="46"/>
      <c r="D30" s="47"/>
      <c r="E30" s="15">
        <v>2100</v>
      </c>
      <c r="F30" s="15"/>
      <c r="G30" s="15">
        <v>2100</v>
      </c>
      <c r="H30" s="6" t="s">
        <v>39</v>
      </c>
      <c r="I30" s="5" t="s">
        <v>124</v>
      </c>
      <c r="J30" s="30"/>
      <c r="K30" s="50" t="s">
        <v>12</v>
      </c>
      <c r="L30" s="51"/>
      <c r="M30" s="5" t="s">
        <v>13</v>
      </c>
    </row>
    <row r="31" spans="1:13" ht="25.5" customHeight="1">
      <c r="A31" s="35">
        <v>35</v>
      </c>
      <c r="B31" s="45" t="s">
        <v>82</v>
      </c>
      <c r="C31" s="46"/>
      <c r="D31" s="47"/>
      <c r="E31" s="15">
        <v>2050</v>
      </c>
      <c r="F31" s="15"/>
      <c r="G31" s="15">
        <v>2050</v>
      </c>
      <c r="H31" s="6" t="s">
        <v>39</v>
      </c>
      <c r="I31" s="5" t="s">
        <v>124</v>
      </c>
      <c r="J31" s="30"/>
      <c r="K31" s="50" t="s">
        <v>12</v>
      </c>
      <c r="L31" s="51"/>
      <c r="M31" s="5" t="s">
        <v>13</v>
      </c>
    </row>
    <row r="32" spans="1:13" ht="45" customHeight="1">
      <c r="A32" s="35">
        <v>36</v>
      </c>
      <c r="B32" s="45" t="s">
        <v>83</v>
      </c>
      <c r="C32" s="46"/>
      <c r="D32" s="47"/>
      <c r="E32" s="15">
        <v>835</v>
      </c>
      <c r="F32" s="15"/>
      <c r="G32" s="15">
        <v>835</v>
      </c>
      <c r="H32" s="6" t="s">
        <v>39</v>
      </c>
      <c r="I32" s="5" t="s">
        <v>124</v>
      </c>
      <c r="J32" s="30"/>
      <c r="K32" s="50" t="s">
        <v>12</v>
      </c>
      <c r="L32" s="51"/>
      <c r="M32" s="5" t="s">
        <v>13</v>
      </c>
    </row>
    <row r="33" spans="1:13" ht="33.75" customHeight="1">
      <c r="A33" s="35">
        <v>37</v>
      </c>
      <c r="B33" s="45" t="s">
        <v>105</v>
      </c>
      <c r="C33" s="46"/>
      <c r="D33" s="47"/>
      <c r="E33" s="15">
        <v>19038.66</v>
      </c>
      <c r="F33" s="15"/>
      <c r="G33" s="15">
        <v>19038.66</v>
      </c>
      <c r="H33" s="6" t="s">
        <v>104</v>
      </c>
      <c r="I33" s="5" t="s">
        <v>127</v>
      </c>
      <c r="J33" s="36"/>
      <c r="K33" s="50" t="s">
        <v>12</v>
      </c>
      <c r="L33" s="51"/>
      <c r="M33" s="5" t="s">
        <v>13</v>
      </c>
    </row>
    <row r="34" spans="1:13" ht="28.5" customHeight="1">
      <c r="A34" s="35">
        <v>38</v>
      </c>
      <c r="B34" s="45" t="s">
        <v>106</v>
      </c>
      <c r="C34" s="46"/>
      <c r="D34" s="47"/>
      <c r="E34" s="15">
        <v>15807.33</v>
      </c>
      <c r="F34" s="15"/>
      <c r="G34" s="15">
        <v>15807.33</v>
      </c>
      <c r="H34" s="6" t="s">
        <v>104</v>
      </c>
      <c r="I34" s="5" t="s">
        <v>127</v>
      </c>
      <c r="J34" s="36"/>
      <c r="K34" s="50" t="s">
        <v>12</v>
      </c>
      <c r="L34" s="51"/>
      <c r="M34" s="5" t="s">
        <v>13</v>
      </c>
    </row>
    <row r="35" spans="1:13" ht="33.75" customHeight="1">
      <c r="A35" s="35">
        <v>39</v>
      </c>
      <c r="B35" s="45" t="s">
        <v>107</v>
      </c>
      <c r="C35" s="46"/>
      <c r="D35" s="47"/>
      <c r="E35" s="15">
        <v>13318.33</v>
      </c>
      <c r="F35" s="15"/>
      <c r="G35" s="15">
        <v>13318.33</v>
      </c>
      <c r="H35" s="6" t="s">
        <v>104</v>
      </c>
      <c r="I35" s="5" t="s">
        <v>127</v>
      </c>
      <c r="J35" s="36"/>
      <c r="K35" s="50" t="s">
        <v>12</v>
      </c>
      <c r="L35" s="51"/>
      <c r="M35" s="5" t="s">
        <v>13</v>
      </c>
    </row>
    <row r="36" spans="1:13" ht="26.25" customHeight="1">
      <c r="A36" s="35">
        <v>40</v>
      </c>
      <c r="B36" s="45" t="s">
        <v>108</v>
      </c>
      <c r="C36" s="46"/>
      <c r="D36" s="47"/>
      <c r="E36" s="15">
        <v>13536.66</v>
      </c>
      <c r="F36" s="15"/>
      <c r="G36" s="15">
        <v>13536.66</v>
      </c>
      <c r="H36" s="6" t="s">
        <v>104</v>
      </c>
      <c r="I36" s="5" t="s">
        <v>127</v>
      </c>
      <c r="J36" s="36"/>
      <c r="K36" s="50" t="s">
        <v>12</v>
      </c>
      <c r="L36" s="51"/>
      <c r="M36" s="5" t="s">
        <v>13</v>
      </c>
    </row>
    <row r="37" spans="1:13" ht="24" customHeight="1">
      <c r="A37" s="35">
        <v>41</v>
      </c>
      <c r="B37" s="45" t="s">
        <v>109</v>
      </c>
      <c r="C37" s="46"/>
      <c r="D37" s="47"/>
      <c r="E37" s="15">
        <v>79254.98</v>
      </c>
      <c r="F37" s="15"/>
      <c r="G37" s="15">
        <v>79254.98</v>
      </c>
      <c r="H37" s="6" t="s">
        <v>104</v>
      </c>
      <c r="I37" s="5" t="s">
        <v>127</v>
      </c>
      <c r="J37" s="36"/>
      <c r="K37" s="50" t="s">
        <v>12</v>
      </c>
      <c r="L37" s="51"/>
      <c r="M37" s="5" t="s">
        <v>13</v>
      </c>
    </row>
    <row r="38" spans="1:13" ht="27.75" customHeight="1">
      <c r="A38" s="35">
        <v>42</v>
      </c>
      <c r="B38" s="45" t="s">
        <v>110</v>
      </c>
      <c r="C38" s="46"/>
      <c r="D38" s="47"/>
      <c r="E38" s="15">
        <v>89298.31</v>
      </c>
      <c r="F38" s="15"/>
      <c r="G38" s="15">
        <v>89298.31</v>
      </c>
      <c r="H38" s="6" t="s">
        <v>104</v>
      </c>
      <c r="I38" s="5" t="s">
        <v>127</v>
      </c>
      <c r="J38" s="36"/>
      <c r="K38" s="50" t="s">
        <v>12</v>
      </c>
      <c r="L38" s="51"/>
      <c r="M38" s="5" t="s">
        <v>13</v>
      </c>
    </row>
    <row r="39" spans="1:13" ht="27.75" customHeight="1">
      <c r="A39" s="35">
        <v>43</v>
      </c>
      <c r="B39" s="45" t="s">
        <v>111</v>
      </c>
      <c r="C39" s="46"/>
      <c r="D39" s="47"/>
      <c r="E39" s="15">
        <v>30784.99</v>
      </c>
      <c r="F39" s="15"/>
      <c r="G39" s="15">
        <v>30784.99</v>
      </c>
      <c r="H39" s="6" t="s">
        <v>104</v>
      </c>
      <c r="I39" s="5" t="s">
        <v>127</v>
      </c>
      <c r="J39" s="36"/>
      <c r="K39" s="50" t="s">
        <v>12</v>
      </c>
      <c r="L39" s="51"/>
      <c r="M39" s="5" t="s">
        <v>13</v>
      </c>
    </row>
    <row r="40" spans="1:13" ht="37.5" customHeight="1">
      <c r="A40" s="35">
        <v>44</v>
      </c>
      <c r="B40" s="45" t="s">
        <v>112</v>
      </c>
      <c r="C40" s="46"/>
      <c r="D40" s="47"/>
      <c r="E40" s="15">
        <v>124519.25</v>
      </c>
      <c r="F40" s="15">
        <v>99615.41</v>
      </c>
      <c r="G40" s="34">
        <v>24903.84</v>
      </c>
      <c r="H40" s="6" t="s">
        <v>104</v>
      </c>
      <c r="I40" s="5" t="s">
        <v>126</v>
      </c>
      <c r="J40" s="36"/>
      <c r="K40" s="50" t="s">
        <v>12</v>
      </c>
      <c r="L40" s="51"/>
      <c r="M40" s="5" t="s">
        <v>13</v>
      </c>
    </row>
    <row r="41" spans="1:13" ht="30" customHeight="1">
      <c r="A41" s="35">
        <v>45</v>
      </c>
      <c r="B41" s="45" t="s">
        <v>114</v>
      </c>
      <c r="C41" s="46"/>
      <c r="D41" s="47"/>
      <c r="E41" s="15">
        <v>12990</v>
      </c>
      <c r="F41" s="15"/>
      <c r="G41" s="15">
        <v>12990</v>
      </c>
      <c r="H41" s="6" t="s">
        <v>115</v>
      </c>
      <c r="I41" s="5" t="s">
        <v>128</v>
      </c>
      <c r="J41" s="36"/>
      <c r="K41" s="50" t="s">
        <v>12</v>
      </c>
      <c r="L41" s="51"/>
      <c r="M41" s="5" t="s">
        <v>13</v>
      </c>
    </row>
    <row r="42" spans="1:13" ht="45" customHeight="1">
      <c r="A42" s="35">
        <v>46</v>
      </c>
      <c r="B42" s="84" t="s">
        <v>149</v>
      </c>
      <c r="C42" s="85"/>
      <c r="D42" s="86"/>
      <c r="E42" s="17">
        <f>E5+E6+E7+E8+E9+E10+E11+E12+E13+E14+E15+E16+E17+E18+E19+E20+E21+E22+E23+E24+E25+E26+E27+E28+E29+E30+E31+E32+E33+E34+E35+E36+E38+E39+E40+E41+E37</f>
        <v>891094.06</v>
      </c>
      <c r="F42" s="17">
        <v>99615.41</v>
      </c>
      <c r="G42" s="17">
        <f>G5+G6+G7+G8+G9+G10+G11+G12+G13+G14+G15+G16+G17+G18+G19+G20+G21+G22+G23+G24+G25+G26+G27+G28+G29+G30+G31+G32+G33+G34+G35+G36+G38+G39+G40+G41+G37</f>
        <v>791478.65</v>
      </c>
      <c r="H42" s="6"/>
      <c r="I42" s="5"/>
      <c r="J42" s="36"/>
      <c r="K42" s="50"/>
      <c r="L42" s="51"/>
      <c r="M42" s="5"/>
    </row>
    <row r="43" spans="1:13" ht="28.5" customHeight="1">
      <c r="A43" s="35">
        <v>47</v>
      </c>
      <c r="B43" s="45" t="s">
        <v>86</v>
      </c>
      <c r="C43" s="46"/>
      <c r="D43" s="47"/>
      <c r="E43" s="15">
        <v>24188.68</v>
      </c>
      <c r="F43" s="15"/>
      <c r="G43" s="15">
        <v>24188.68</v>
      </c>
      <c r="H43" s="6" t="s">
        <v>87</v>
      </c>
      <c r="I43" s="5" t="s">
        <v>33</v>
      </c>
      <c r="J43" s="36"/>
      <c r="K43" s="50" t="s">
        <v>12</v>
      </c>
      <c r="L43" s="51"/>
      <c r="M43" s="5" t="s">
        <v>13</v>
      </c>
    </row>
    <row r="44" spans="1:13" ht="31.5" customHeight="1">
      <c r="A44" s="35">
        <v>48</v>
      </c>
      <c r="B44" s="45" t="s">
        <v>88</v>
      </c>
      <c r="C44" s="46"/>
      <c r="D44" s="47"/>
      <c r="E44" s="15">
        <v>31644.799999999999</v>
      </c>
      <c r="F44" s="15"/>
      <c r="G44" s="15">
        <v>31644.799999999999</v>
      </c>
      <c r="H44" s="6" t="s">
        <v>89</v>
      </c>
      <c r="I44" s="5" t="s">
        <v>33</v>
      </c>
      <c r="J44" s="36"/>
      <c r="K44" s="50" t="s">
        <v>12</v>
      </c>
      <c r="L44" s="51"/>
      <c r="M44" s="5" t="s">
        <v>13</v>
      </c>
    </row>
    <row r="45" spans="1:13" ht="45" customHeight="1">
      <c r="A45" s="35">
        <v>49</v>
      </c>
      <c r="B45" s="45" t="s">
        <v>90</v>
      </c>
      <c r="C45" s="46"/>
      <c r="D45" s="47"/>
      <c r="E45" s="15">
        <v>27214.28</v>
      </c>
      <c r="F45" s="15"/>
      <c r="G45" s="15">
        <v>27214.28</v>
      </c>
      <c r="H45" s="6" t="s">
        <v>91</v>
      </c>
      <c r="I45" s="5" t="s">
        <v>33</v>
      </c>
      <c r="J45" s="36"/>
      <c r="K45" s="50" t="s">
        <v>12</v>
      </c>
      <c r="L45" s="51"/>
      <c r="M45" s="5" t="s">
        <v>13</v>
      </c>
    </row>
    <row r="46" spans="1:13" ht="31.5" customHeight="1">
      <c r="A46" s="35">
        <v>50</v>
      </c>
      <c r="B46" s="45" t="s">
        <v>92</v>
      </c>
      <c r="C46" s="46"/>
      <c r="D46" s="47"/>
      <c r="E46" s="15">
        <v>40920</v>
      </c>
      <c r="F46" s="15"/>
      <c r="G46" s="15">
        <v>40920</v>
      </c>
      <c r="H46" s="6" t="s">
        <v>93</v>
      </c>
      <c r="I46" s="5" t="s">
        <v>33</v>
      </c>
      <c r="J46" s="36"/>
      <c r="K46" s="50" t="s">
        <v>12</v>
      </c>
      <c r="L46" s="51"/>
      <c r="M46" s="5" t="s">
        <v>13</v>
      </c>
    </row>
    <row r="47" spans="1:13" ht="32.25" customHeight="1">
      <c r="A47" s="35">
        <v>51</v>
      </c>
      <c r="B47" s="45" t="s">
        <v>94</v>
      </c>
      <c r="C47" s="46"/>
      <c r="D47" s="47"/>
      <c r="E47" s="15">
        <v>218636.79999999999</v>
      </c>
      <c r="F47" s="15"/>
      <c r="G47" s="15">
        <v>218636.79999999999</v>
      </c>
      <c r="H47" s="6" t="s">
        <v>95</v>
      </c>
      <c r="I47" s="5" t="s">
        <v>33</v>
      </c>
      <c r="J47" s="36"/>
      <c r="K47" s="50" t="s">
        <v>12</v>
      </c>
      <c r="L47" s="51"/>
      <c r="M47" s="5" t="s">
        <v>13</v>
      </c>
    </row>
    <row r="48" spans="1:13" ht="39" customHeight="1">
      <c r="A48" s="35">
        <v>52</v>
      </c>
      <c r="B48" s="45" t="s">
        <v>97</v>
      </c>
      <c r="C48" s="46"/>
      <c r="D48" s="47"/>
      <c r="E48" s="15">
        <v>190000</v>
      </c>
      <c r="F48" s="15"/>
      <c r="G48" s="15">
        <v>190000</v>
      </c>
      <c r="H48" s="6" t="s">
        <v>56</v>
      </c>
      <c r="I48" s="5" t="s">
        <v>96</v>
      </c>
      <c r="J48" s="36"/>
      <c r="K48" s="50" t="s">
        <v>12</v>
      </c>
      <c r="L48" s="51"/>
      <c r="M48" s="5" t="s">
        <v>13</v>
      </c>
    </row>
    <row r="49" spans="1:13" ht="31.5" customHeight="1">
      <c r="A49" s="35">
        <v>53</v>
      </c>
      <c r="B49" s="45" t="s">
        <v>98</v>
      </c>
      <c r="C49" s="46"/>
      <c r="D49" s="47"/>
      <c r="E49" s="15">
        <v>138000</v>
      </c>
      <c r="F49" s="15"/>
      <c r="G49" s="15">
        <v>138000</v>
      </c>
      <c r="H49" s="6"/>
      <c r="I49" s="5" t="s">
        <v>33</v>
      </c>
      <c r="J49" s="36"/>
      <c r="K49" s="50" t="s">
        <v>12</v>
      </c>
      <c r="L49" s="51"/>
      <c r="M49" s="5" t="s">
        <v>13</v>
      </c>
    </row>
    <row r="50" spans="1:13" ht="39.75" customHeight="1">
      <c r="A50" s="35">
        <v>54</v>
      </c>
      <c r="B50" s="45" t="s">
        <v>116</v>
      </c>
      <c r="C50" s="46"/>
      <c r="D50" s="47"/>
      <c r="E50" s="15">
        <v>2050000</v>
      </c>
      <c r="F50" s="15">
        <v>826890.84</v>
      </c>
      <c r="G50" s="15">
        <v>1223109.1599999999</v>
      </c>
      <c r="H50" s="6" t="s">
        <v>115</v>
      </c>
      <c r="I50" s="5" t="s">
        <v>120</v>
      </c>
      <c r="J50" s="36"/>
      <c r="K50" s="50" t="s">
        <v>12</v>
      </c>
      <c r="L50" s="51"/>
      <c r="M50" s="5" t="s">
        <v>13</v>
      </c>
    </row>
    <row r="51" spans="1:13" ht="45" customHeight="1">
      <c r="A51" s="35">
        <v>55</v>
      </c>
      <c r="B51" s="81" t="s">
        <v>151</v>
      </c>
      <c r="C51" s="82"/>
      <c r="D51" s="83"/>
      <c r="E51" s="17">
        <f>E43+E44+E45+E46+E47+E48+E49+E50</f>
        <v>2720604.56</v>
      </c>
      <c r="F51" s="17">
        <f>F50</f>
        <v>826890.84</v>
      </c>
      <c r="G51" s="17">
        <f>G43+G44+G45+G46+G47+G48+G49+G50</f>
        <v>1893713.72</v>
      </c>
      <c r="H51" s="6"/>
      <c r="I51" s="5"/>
      <c r="J51" s="36"/>
      <c r="K51" s="50"/>
      <c r="L51" s="51"/>
      <c r="M51" s="5"/>
    </row>
    <row r="52" spans="1:13" ht="45" customHeight="1">
      <c r="A52" s="35">
        <v>56</v>
      </c>
      <c r="B52" s="81"/>
      <c r="C52" s="82"/>
      <c r="D52" s="83"/>
      <c r="E52" s="17"/>
      <c r="F52" s="17"/>
      <c r="G52" s="17"/>
      <c r="H52" s="6"/>
      <c r="I52" s="5"/>
      <c r="J52" s="36"/>
      <c r="K52" s="50"/>
      <c r="L52" s="51"/>
      <c r="M52" s="5"/>
    </row>
    <row r="53" spans="1:13" ht="43.5" customHeight="1">
      <c r="A53" s="35">
        <v>57</v>
      </c>
      <c r="B53" s="45" t="s">
        <v>84</v>
      </c>
      <c r="C53" s="46"/>
      <c r="D53" s="47"/>
      <c r="E53" s="15">
        <v>3150.03</v>
      </c>
      <c r="F53" s="15"/>
      <c r="G53" s="15">
        <v>3150.03</v>
      </c>
      <c r="H53" s="6" t="s">
        <v>39</v>
      </c>
      <c r="I53" s="5" t="s">
        <v>124</v>
      </c>
      <c r="J53" s="30"/>
      <c r="K53" s="50" t="s">
        <v>12</v>
      </c>
      <c r="L53" s="51"/>
      <c r="M53" s="5" t="s">
        <v>13</v>
      </c>
    </row>
    <row r="54" spans="1:13" ht="36.75" customHeight="1">
      <c r="A54" s="35">
        <v>58</v>
      </c>
      <c r="B54" s="45" t="s">
        <v>85</v>
      </c>
      <c r="C54" s="46"/>
      <c r="D54" s="47"/>
      <c r="E54" s="15">
        <v>1309.8</v>
      </c>
      <c r="F54" s="15"/>
      <c r="G54" s="15">
        <v>1309.8</v>
      </c>
      <c r="H54" s="6" t="s">
        <v>39</v>
      </c>
      <c r="I54" s="5" t="s">
        <v>124</v>
      </c>
      <c r="J54" s="30"/>
      <c r="K54" s="50" t="s">
        <v>12</v>
      </c>
      <c r="L54" s="51"/>
      <c r="M54" s="5" t="s">
        <v>13</v>
      </c>
    </row>
    <row r="55" spans="1:13" ht="33.75" customHeight="1">
      <c r="A55" s="35">
        <v>59</v>
      </c>
      <c r="B55" s="72" t="s">
        <v>61</v>
      </c>
      <c r="C55" s="73"/>
      <c r="D55" s="74"/>
      <c r="E55" s="15">
        <v>3128</v>
      </c>
      <c r="F55" s="15"/>
      <c r="G55" s="15">
        <v>3128</v>
      </c>
      <c r="H55" s="6" t="s">
        <v>56</v>
      </c>
      <c r="I55" s="5" t="s">
        <v>124</v>
      </c>
      <c r="J55" s="36"/>
      <c r="K55" s="50" t="s">
        <v>12</v>
      </c>
      <c r="L55" s="51"/>
      <c r="M55" s="5" t="s">
        <v>13</v>
      </c>
    </row>
    <row r="56" spans="1:13" ht="27.75" customHeight="1">
      <c r="A56" s="35">
        <v>60</v>
      </c>
      <c r="B56" s="72" t="s">
        <v>63</v>
      </c>
      <c r="C56" s="73"/>
      <c r="D56" s="74"/>
      <c r="E56" s="15">
        <v>1857</v>
      </c>
      <c r="F56" s="15"/>
      <c r="G56" s="15">
        <v>1857</v>
      </c>
      <c r="H56" s="6" t="s">
        <v>56</v>
      </c>
      <c r="I56" s="5" t="s">
        <v>14</v>
      </c>
      <c r="J56" s="36"/>
      <c r="K56" s="50" t="s">
        <v>12</v>
      </c>
      <c r="L56" s="51"/>
      <c r="M56" s="5" t="s">
        <v>13</v>
      </c>
    </row>
    <row r="57" spans="1:13" ht="51.75" customHeight="1">
      <c r="A57" s="35">
        <v>61</v>
      </c>
      <c r="B57" s="81" t="s">
        <v>150</v>
      </c>
      <c r="C57" s="82"/>
      <c r="D57" s="83"/>
      <c r="E57" s="17">
        <f>E53+E54+E55+E56</f>
        <v>9444.83</v>
      </c>
      <c r="F57" s="17"/>
      <c r="G57" s="17">
        <f>G53+G54+G55+G56</f>
        <v>9444.83</v>
      </c>
      <c r="H57" s="6"/>
      <c r="I57" s="5"/>
      <c r="J57" s="36"/>
      <c r="K57" s="50"/>
      <c r="L57" s="51"/>
      <c r="M57" s="5"/>
    </row>
    <row r="58" spans="1:13" ht="28.5" customHeight="1">
      <c r="A58" s="29"/>
      <c r="B58" s="84" t="s">
        <v>100</v>
      </c>
      <c r="C58" s="85"/>
      <c r="D58" s="86"/>
      <c r="E58" s="17">
        <f>E42+E51+E57</f>
        <v>3621143.45</v>
      </c>
      <c r="F58" s="17">
        <f>F51+F42</f>
        <v>926506.25</v>
      </c>
      <c r="G58" s="17">
        <f>G42+G51+G57</f>
        <v>2694637.2</v>
      </c>
      <c r="H58" s="6"/>
      <c r="I58" s="5"/>
      <c r="J58" s="30"/>
      <c r="K58" s="50"/>
      <c r="L58" s="51"/>
      <c r="M58" s="5"/>
    </row>
    <row r="59" spans="1:13" ht="34.5" customHeight="1">
      <c r="A59" s="6"/>
      <c r="B59" s="98" t="s">
        <v>101</v>
      </c>
      <c r="C59" s="99"/>
      <c r="D59" s="100"/>
      <c r="E59" s="40">
        <v>14448988.24</v>
      </c>
      <c r="F59" s="40">
        <v>2377050.29</v>
      </c>
      <c r="G59" s="17">
        <v>12071937.949999999</v>
      </c>
      <c r="H59" s="6"/>
      <c r="I59" s="6"/>
      <c r="J59" s="39">
        <v>2349282.71</v>
      </c>
      <c r="K59" s="50"/>
      <c r="L59" s="51"/>
      <c r="M59" s="5"/>
    </row>
    <row r="60" spans="1:13" ht="63.75" customHeight="1">
      <c r="A60" s="7"/>
      <c r="B60" s="44"/>
      <c r="C60" s="44"/>
      <c r="D60" s="44"/>
      <c r="E60" s="44"/>
      <c r="F60" s="44"/>
      <c r="G60" s="44"/>
      <c r="H60" s="44"/>
      <c r="I60" s="44"/>
      <c r="J60" s="27"/>
      <c r="K60" s="7"/>
      <c r="L60" s="7"/>
      <c r="M60" s="7"/>
    </row>
    <row r="61" spans="1:13" ht="41.25" customHeight="1">
      <c r="A61" s="7"/>
      <c r="B61" s="44"/>
      <c r="C61" s="44"/>
      <c r="D61" s="44"/>
      <c r="E61" s="44"/>
      <c r="F61" s="44"/>
      <c r="G61" s="44"/>
      <c r="H61" s="7"/>
      <c r="I61" s="7"/>
      <c r="J61" s="7"/>
      <c r="K61" s="7"/>
      <c r="L61" s="7"/>
      <c r="M61" s="7"/>
    </row>
    <row r="62" spans="1:13" ht="15" customHeight="1">
      <c r="A62" s="26"/>
    </row>
    <row r="63" spans="1:13">
      <c r="A63" s="26" t="s">
        <v>143</v>
      </c>
    </row>
  </sheetData>
  <mergeCells count="118">
    <mergeCell ref="B56:D56"/>
    <mergeCell ref="K56:L56"/>
    <mergeCell ref="A4:M4"/>
    <mergeCell ref="B60:I60"/>
    <mergeCell ref="B61:G61"/>
    <mergeCell ref="B58:D58"/>
    <mergeCell ref="K58:L58"/>
    <mergeCell ref="B59:D59"/>
    <mergeCell ref="K59:L59"/>
    <mergeCell ref="B54:D54"/>
    <mergeCell ref="K54:L54"/>
    <mergeCell ref="B31:D31"/>
    <mergeCell ref="K31:L31"/>
    <mergeCell ref="B32:D32"/>
    <mergeCell ref="K32:L32"/>
    <mergeCell ref="B29:D29"/>
    <mergeCell ref="K29:L29"/>
    <mergeCell ref="B30:D30"/>
    <mergeCell ref="K30:L30"/>
    <mergeCell ref="K48:L48"/>
    <mergeCell ref="K49:L49"/>
    <mergeCell ref="K50:L50"/>
    <mergeCell ref="K51:L51"/>
    <mergeCell ref="B52:D52"/>
    <mergeCell ref="K52:L52"/>
    <mergeCell ref="B27:D27"/>
    <mergeCell ref="K27:L27"/>
    <mergeCell ref="B28:D28"/>
    <mergeCell ref="K28:L28"/>
    <mergeCell ref="B25:D25"/>
    <mergeCell ref="K25:L25"/>
    <mergeCell ref="B26:D26"/>
    <mergeCell ref="K26:L26"/>
    <mergeCell ref="B23:D23"/>
    <mergeCell ref="K23:L23"/>
    <mergeCell ref="B24:D24"/>
    <mergeCell ref="K24:L24"/>
    <mergeCell ref="B22:D22"/>
    <mergeCell ref="K22:L22"/>
    <mergeCell ref="B20:D20"/>
    <mergeCell ref="K20:L20"/>
    <mergeCell ref="B21:D21"/>
    <mergeCell ref="K21:L21"/>
    <mergeCell ref="B18:D18"/>
    <mergeCell ref="K18:L18"/>
    <mergeCell ref="B19:D19"/>
    <mergeCell ref="K19:L19"/>
    <mergeCell ref="B16:D16"/>
    <mergeCell ref="K16:L16"/>
    <mergeCell ref="B17:D17"/>
    <mergeCell ref="K17:L17"/>
    <mergeCell ref="B14:D14"/>
    <mergeCell ref="K14:L14"/>
    <mergeCell ref="B15:D15"/>
    <mergeCell ref="K15:L15"/>
    <mergeCell ref="B3:D3"/>
    <mergeCell ref="K3:L3"/>
    <mergeCell ref="B5:D5"/>
    <mergeCell ref="K5:L5"/>
    <mergeCell ref="B12:D12"/>
    <mergeCell ref="K12:L12"/>
    <mergeCell ref="B13:D13"/>
    <mergeCell ref="K13:L13"/>
    <mergeCell ref="K10:L10"/>
    <mergeCell ref="B11:D11"/>
    <mergeCell ref="K11:L11"/>
    <mergeCell ref="B8:D8"/>
    <mergeCell ref="K8:L8"/>
    <mergeCell ref="B9:D9"/>
    <mergeCell ref="K9:L9"/>
    <mergeCell ref="K1:L1"/>
    <mergeCell ref="B1:D1"/>
    <mergeCell ref="B55:D55"/>
    <mergeCell ref="K55:L55"/>
    <mergeCell ref="B33:D33"/>
    <mergeCell ref="B34:D34"/>
    <mergeCell ref="B35:D35"/>
    <mergeCell ref="B36:D36"/>
    <mergeCell ref="K33:L33"/>
    <mergeCell ref="K34:L34"/>
    <mergeCell ref="K35:L35"/>
    <mergeCell ref="K36:L36"/>
    <mergeCell ref="B51:D51"/>
    <mergeCell ref="K43:L43"/>
    <mergeCell ref="K44:L44"/>
    <mergeCell ref="K45:L45"/>
    <mergeCell ref="K46:L46"/>
    <mergeCell ref="K47:L47"/>
    <mergeCell ref="B10:D10"/>
    <mergeCell ref="B6:D6"/>
    <mergeCell ref="K6:L6"/>
    <mergeCell ref="B7:D7"/>
    <mergeCell ref="K7:L7"/>
    <mergeCell ref="B2:M2"/>
    <mergeCell ref="B57:D57"/>
    <mergeCell ref="K57:L57"/>
    <mergeCell ref="B37:D37"/>
    <mergeCell ref="B38:D38"/>
    <mergeCell ref="B39:D39"/>
    <mergeCell ref="K37:L37"/>
    <mergeCell ref="K38:L38"/>
    <mergeCell ref="K39:L39"/>
    <mergeCell ref="B40:D40"/>
    <mergeCell ref="K40:L40"/>
    <mergeCell ref="B41:D41"/>
    <mergeCell ref="K41:L41"/>
    <mergeCell ref="B42:D42"/>
    <mergeCell ref="K42:L42"/>
    <mergeCell ref="B43:D43"/>
    <mergeCell ref="B44:D44"/>
    <mergeCell ref="B45:D45"/>
    <mergeCell ref="B46:D46"/>
    <mergeCell ref="B47:D47"/>
    <mergeCell ref="B48:D48"/>
    <mergeCell ref="B49:D49"/>
    <mergeCell ref="B50:D50"/>
    <mergeCell ref="B53:D53"/>
    <mergeCell ref="K53:L53"/>
  </mergeCells>
  <pageMargins left="0.7" right="0.7" top="0.75" bottom="0.75" header="0.3" footer="0.3"/>
  <pageSetup paperSize="9" scale="39" orientation="landscape" r:id="rId1"/>
  <colBreaks count="2" manualBreakCount="2">
    <brk id="13" max="60" man="1"/>
    <brk id="15" max="60" man="1"/>
  </colBreaks>
</worksheet>
</file>

<file path=xl/worksheets/sheet3.xml><?xml version="1.0" encoding="utf-8"?>
<worksheet xmlns="http://schemas.openxmlformats.org/spreadsheetml/2006/main" xmlns:r="http://schemas.openxmlformats.org/officeDocument/2006/relationships">
  <dimension ref="A2:O19"/>
  <sheetViews>
    <sheetView view="pageBreakPreview" zoomScale="60" workbookViewId="0">
      <selection activeCell="E16" sqref="E16"/>
    </sheetView>
  </sheetViews>
  <sheetFormatPr defaultRowHeight="15"/>
  <cols>
    <col min="1" max="1" width="9" customWidth="1"/>
    <col min="2" max="2" width="19.140625" customWidth="1"/>
    <col min="3" max="3" width="21.5703125" customWidth="1"/>
    <col min="4" max="4" width="13.5703125" customWidth="1"/>
    <col min="5" max="5" width="17.28515625" customWidth="1"/>
    <col min="6" max="6" width="15.5703125" customWidth="1"/>
    <col min="7" max="7" width="16.85546875" customWidth="1"/>
    <col min="8" max="8" width="20.5703125" customWidth="1"/>
    <col min="9" max="9" width="38.85546875" customWidth="1"/>
    <col min="10" max="12" width="9.140625" hidden="1" customWidth="1"/>
    <col min="13" max="13" width="6.140625" hidden="1" customWidth="1"/>
    <col min="14" max="15" width="9.140625" hidden="1" customWidth="1"/>
  </cols>
  <sheetData>
    <row r="2" spans="1:9" ht="15.75" thickBot="1"/>
    <row r="3" spans="1:9">
      <c r="A3" s="106"/>
      <c r="B3" s="107"/>
      <c r="C3" s="107"/>
      <c r="D3" s="107"/>
      <c r="E3" s="107"/>
      <c r="F3" s="107"/>
      <c r="G3" s="107"/>
      <c r="H3" s="107"/>
      <c r="I3" s="108"/>
    </row>
    <row r="4" spans="1:9">
      <c r="A4" s="109" t="s">
        <v>132</v>
      </c>
      <c r="B4" s="110"/>
      <c r="C4" s="110"/>
      <c r="D4" s="110"/>
      <c r="E4" s="110"/>
      <c r="F4" s="110"/>
      <c r="G4" s="110"/>
      <c r="H4" s="110"/>
      <c r="I4" s="111"/>
    </row>
    <row r="5" spans="1:9" ht="15.75" thickBot="1">
      <c r="A5" s="112"/>
      <c r="B5" s="113"/>
      <c r="C5" s="113"/>
      <c r="D5" s="113"/>
      <c r="E5" s="113"/>
      <c r="F5" s="113"/>
      <c r="G5" s="113"/>
      <c r="H5" s="113"/>
      <c r="I5" s="114"/>
    </row>
    <row r="6" spans="1:9" ht="95.25" thickBot="1">
      <c r="A6" s="38"/>
      <c r="B6" s="41" t="s">
        <v>133</v>
      </c>
      <c r="C6" s="42" t="s">
        <v>134</v>
      </c>
      <c r="D6" s="42" t="s">
        <v>135</v>
      </c>
      <c r="E6" s="43" t="s">
        <v>136</v>
      </c>
      <c r="F6" s="42" t="s">
        <v>137</v>
      </c>
      <c r="G6" s="41" t="s">
        <v>138</v>
      </c>
      <c r="H6" s="42" t="s">
        <v>139</v>
      </c>
      <c r="I6" s="42" t="s">
        <v>140</v>
      </c>
    </row>
    <row r="7" spans="1:9" ht="15.75" thickBot="1">
      <c r="A7" s="38"/>
      <c r="B7" s="21"/>
      <c r="C7" s="22"/>
      <c r="D7" s="22"/>
      <c r="E7" s="22"/>
      <c r="F7" s="22"/>
      <c r="G7" s="22"/>
      <c r="H7" s="22"/>
      <c r="I7" s="22"/>
    </row>
    <row r="8" spans="1:9" ht="15.75" thickBot="1">
      <c r="A8" s="38"/>
      <c r="B8" s="20"/>
      <c r="C8" s="37"/>
      <c r="D8" s="37"/>
      <c r="E8" s="23"/>
      <c r="F8" s="37"/>
      <c r="G8" s="24"/>
      <c r="H8" s="37"/>
      <c r="I8" s="37"/>
    </row>
    <row r="9" spans="1:9" ht="15.75" thickBot="1">
      <c r="A9" s="38"/>
      <c r="B9" s="20"/>
      <c r="C9" s="37"/>
      <c r="D9" s="37"/>
      <c r="E9" s="23"/>
      <c r="F9" s="37"/>
      <c r="G9" s="24"/>
      <c r="H9" s="37"/>
      <c r="I9" s="37"/>
    </row>
    <row r="10" spans="1:9" ht="15.75" thickBot="1">
      <c r="A10" s="38"/>
      <c r="B10" s="23"/>
      <c r="C10" s="37"/>
      <c r="D10" s="37"/>
      <c r="E10" s="23"/>
      <c r="F10" s="20"/>
      <c r="G10" s="24"/>
      <c r="H10" s="24"/>
      <c r="I10" s="37"/>
    </row>
    <row r="11" spans="1:9" ht="15.75" thickBot="1">
      <c r="A11" s="38"/>
      <c r="B11" s="23" t="s">
        <v>141</v>
      </c>
      <c r="C11" s="37"/>
      <c r="D11" s="37"/>
      <c r="E11" s="23"/>
      <c r="F11" s="20"/>
      <c r="G11" s="24"/>
      <c r="H11" s="24"/>
      <c r="I11" s="37"/>
    </row>
    <row r="12" spans="1:9">
      <c r="A12" s="115"/>
      <c r="B12" s="25"/>
      <c r="C12" s="101"/>
      <c r="D12" s="101"/>
      <c r="E12" s="117"/>
      <c r="F12" s="119"/>
      <c r="G12" s="121"/>
      <c r="H12" s="121"/>
      <c r="I12" s="101"/>
    </row>
    <row r="13" spans="1:9" ht="15.75" thickBot="1">
      <c r="A13" s="116"/>
      <c r="B13" s="23" t="s">
        <v>142</v>
      </c>
      <c r="C13" s="102"/>
      <c r="D13" s="102"/>
      <c r="E13" s="118"/>
      <c r="F13" s="120"/>
      <c r="G13" s="122"/>
      <c r="H13" s="122"/>
      <c r="I13" s="102"/>
    </row>
    <row r="17" spans="1:7">
      <c r="A17" s="103" t="s">
        <v>152</v>
      </c>
      <c r="B17" s="103"/>
      <c r="C17" s="103"/>
      <c r="D17" s="103"/>
      <c r="E17" s="104" t="s">
        <v>153</v>
      </c>
      <c r="F17" s="104"/>
      <c r="G17" s="104"/>
    </row>
    <row r="19" spans="1:7">
      <c r="B19" s="105" t="s">
        <v>155</v>
      </c>
      <c r="C19" s="105"/>
      <c r="F19" t="s">
        <v>154</v>
      </c>
    </row>
  </sheetData>
  <mergeCells count="14">
    <mergeCell ref="I12:I13"/>
    <mergeCell ref="A17:D17"/>
    <mergeCell ref="E17:G17"/>
    <mergeCell ref="B19:C19"/>
    <mergeCell ref="A3:I3"/>
    <mergeCell ref="A4:I4"/>
    <mergeCell ref="A5:I5"/>
    <mergeCell ref="A12:A13"/>
    <mergeCell ref="C12:C13"/>
    <mergeCell ref="D12:D13"/>
    <mergeCell ref="E12:E13"/>
    <mergeCell ref="F12:F13"/>
    <mergeCell ref="G12:G13"/>
    <mergeCell ref="H12:H13"/>
  </mergeCells>
  <pageMargins left="0.7" right="0.7" top="0.75" bottom="0.75" header="0.3" footer="0.3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2022г.</vt:lpstr>
      <vt:lpstr>раздел2</vt:lpstr>
      <vt:lpstr>раздел 3</vt:lpstr>
      <vt:lpstr>'2022г.'!Область_печати</vt:lpstr>
      <vt:lpstr>'раздел 3'!Область_печати</vt:lpstr>
      <vt:lpstr>раздел2!Область_печати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www.PHILka.RU</cp:lastModifiedBy>
  <cp:lastPrinted>2022-04-26T12:37:53Z</cp:lastPrinted>
  <dcterms:created xsi:type="dcterms:W3CDTF">2021-02-11T12:20:39Z</dcterms:created>
  <dcterms:modified xsi:type="dcterms:W3CDTF">2022-05-23T07:14:35Z</dcterms:modified>
</cp:coreProperties>
</file>